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50" documentId="13_ncr:1_{F6CB121F-512D-4AA6-A0C1-0FB36C537598}" xr6:coauthVersionLast="47" xr6:coauthVersionMax="47" xr10:uidLastSave="{12DF1518-5791-4681-B91A-4D7C28413BDD}"/>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<sst xmlns="http://schemas.openxmlformats.org/spreadsheetml/2006/main" count="178599" uniqueCount="39081">
  <si>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</si>
  <si>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</si>
  <si>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</si>
  <si>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</si>
  <si>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</si>
  <si>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</si>
  <si>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</si>
  <si>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</si>
  <si>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</si>
  <si>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</si>
  <si>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</si>
  <si>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</si>
  <si>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</si>
  <si>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</si>
  <si>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</si>
  <si>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</si>
  <si>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</si>
  <si>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</si>
  <si>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</si>
  <si>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</si>
  <si>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</si>
  <si>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</si>
  <si>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</si>
  <si>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</si>
  <si>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</si>
  <si>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</si>
  <si>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</si>
  <si>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</si>
  <si>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</si>
  <si>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</si>
  <si>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</si>
  <si>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</si>
  <si>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</si>
  <si>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</si>
  <si>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</si>
  <si>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</si>
  <si>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</si>
  <si>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</si>
  <si>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</si>
  <si>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</si>
  <si>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</si>
  <si>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</si>
  <si>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</si>
  <si>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</si>
  <si>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</si>
  <si>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</si>
  <si>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</si>
  <si>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</si>
  <si>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</si>
  <si>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</si>
  <si>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</si>
  <si>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</si>
  <si>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</si>
  <si>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</si>
  <si>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</si>
  <si>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</si>
  <si>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</si>
  <si>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</si>
  <si>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</si>
  <si>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</si>
  <si>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</si>
  <si>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</si>
  <si>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</si>
  <si>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</si>
  <si>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</si>
  <si>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</si>
  <si>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</si>
  <si>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</si>
  <si>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</si>
  <si>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</si>
  <si>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</si>
  <si>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</si>
  <si>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</si>
  <si>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</si>
  <si>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</si>
  <si>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</si>
  <si>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</si>
  <si>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</si>
  <si>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</si>
  <si>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</si>
  <si>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</si>
  <si>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</si>
  <si>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</si>
  <si>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</si>
  <si>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</si>
  <si>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</si>
  <si>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</si>
  <si>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</si>
  <si>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</si>
  <si>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</si>
  <si>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</si>
  <si>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</si>
  <si>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</si>
  <si>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</si>
  <si>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</si>
  <si>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</si>
  <si>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</si>
  <si>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</si>
  <si>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</si>
  <si>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</si>
  <si>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</si>
  <si>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</si>
  <si>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</si>
  <si>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</si>
  <si>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</si>
  <si>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</si>
  <si>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</si>
  <si>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</si>
  <si>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</si>
  <si>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</si>
  <si>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</si>
  <si>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</si>
  <si>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</si>
  <si>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</si>
  <si>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</si>
  <si>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</si>
  <si>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</si>
  <si>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</si>
  <si>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</si>
  <si>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</si>
  <si>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</si>
  <si>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</si>
  <si>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</si>
  <si>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</si>
  <si>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</si>
  <si>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</si>
  <si>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</si>
  <si>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</si>
  <si>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</si>
  <si>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</si>
  <si>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</si>
  <si>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</si>
  <si>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</si>
  <si>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</si>
  <si>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</si>
  <si>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</si>
  <si>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</si>
  <si>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</si>
  <si>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</si>
  <si>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</si>
  <si>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</si>
  <si>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</si>
  <si>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</si>
  <si>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</si>
  <si>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</si>
  <si>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</si>
  <si>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</si>
  <si>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</si>
  <si>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</si>
  <si>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</si>
  <si>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</si>
  <si>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</si>
  <si>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</si>
  <si>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</si>
  <si>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</si>
  <si>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</si>
  <si>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</si>
  <si>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</si>
  <si>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</si>
  <si>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</si>
  <si>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</si>
  <si>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</si>
  <si>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</si>
  <si>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</si>
  <si>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</si>
  <si>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</si>
  <si>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</si>
  <si>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</si>
  <si>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</si>
  <si>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</si>
  <si>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</si>
  <si>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</si>
  <si>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</si>
  <si>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</si>
  <si>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</si>
  <si>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</si>
  <si>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</si>
  <si>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</si>
  <si>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</si>
  <si>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</si>
  <si>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</si>
  <si>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</si>
  <si>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</si>
  <si>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</si>
  <si>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</si>
  <si>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</si>
  <si>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</si>
  <si>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</si>
  <si>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</si>
  <si>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</si>
  <si>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</si>
  <si>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</si>
  <si>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</si>
  <si>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</si>
  <si>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</si>
  <si>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</si>
  <si>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</si>
  <si>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</si>
  <si>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</si>
  <si>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</si>
  <si>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</si>
  <si>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</si>
  <si>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</si>
  <si>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</si>
  <si>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</si>
  <si>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</si>
  <si>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</si>
  <si>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</si>
  <si>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</si>
  <si>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</si>
  <si>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</si>
  <si>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</si>
  <si>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</si>
  <si>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</si>
  <si>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</si>
  <si>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</si>
  <si>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</si>
  <si>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</si>
  <si>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</si>
  <si>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</si>
  <si>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</si>
  <si>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</si>
  <si>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</si>
  <si>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</si>
  <si>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</si>
  <si>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</si>
  <si>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</si>
  <si>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</si>
  <si>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</si>
  <si>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</si>
  <si>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</si>
  <si>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</si>
  <si>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</si>
  <si>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</si>
  <si>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</si>
  <si>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</si>
  <si>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</si>
  <si>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</si>
  <si>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</si>
  <si>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</si>
  <si>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</si>
  <si>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</si>
  <si>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</si>
  <si>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</si>
  <si>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</si>
  <si>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</si>
  <si>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</si>
  <si>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</si>
  <si>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</si>
  <si>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</si>
  <si>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</si>
  <si>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</si>
  <si>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</si>
  <si>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</si>
  <si>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</si>
  <si>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</si>
  <si>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</si>
  <si>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</si>
  <si>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</si>
  <si>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</si>
  <si>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</si>
  <si>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</si>
  <si>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</si>
  <si>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</si>
  <si>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</si>
  <si>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</si>
  <si>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</si>
  <si>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</si>
  <si>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</si>
  <si>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</si>
  <si>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</si>
  <si>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</si>
  <si>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</si>
  <si>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</si>
  <si>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</si>
  <si>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</si>
  <si>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</si>
  <si>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</si>
  <si>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</si>
  <si>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</si>
  <si>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</si>
  <si>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</si>
  <si>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</si>
  <si>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</si>
  <si>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</si>
  <si>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</si>
  <si>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</si>
  <si>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</si>
  <si>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</si>
  <si>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</si>
  <si>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</si>
  <si>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</si>
  <si>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</si>
  <si>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</si>
  <si>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</si>
  <si>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</si>
  <si>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</si>
  <si>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</si>
  <si>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</si>
  <si>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</si>
  <si>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</si>
  <si>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</si>
  <si>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</si>
  <si>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</si>
  <si>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</si>
  <si>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</si>
  <si>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</si>
  <si>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</si>
  <si>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</si>
  <si>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</si>
  <si>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</si>
  <si>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</si>
  <si>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</si>
  <si>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</si>
  <si>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</si>
  <si>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</si>
  <si>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</si>
  <si>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</si>
  <si>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</si>
  <si>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</si>
  <si>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</si>
  <si>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</si>
  <si>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</si>
  <si>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</si>
  <si>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</si>
  <si>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</si>
  <si>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</si>
  <si>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</si>
  <si>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</si>
  <si>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</si>
  <si>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</si>
  <si>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</si>
  <si>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</si>
  <si>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</si>
  <si>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</si>
  <si>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</si>
  <si>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</si>
  <si>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</si>
  <si>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</si>
  <si>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</si>
  <si>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</si>
  <si>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</si>
  <si>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</si>
  <si>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</si>
  <si>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</si>
  <si>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</si>
  <si>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</si>
  <si>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</si>
  <si>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</si>
  <si>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</si>
  <si>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</si>
  <si>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</si>
  <si>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</si>
  <si>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</si>
  <si>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</si>
  <si>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</si>
  <si>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</si>
  <si>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</si>
  <si>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</si>
  <si>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</si>
  <si>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</si>
  <si>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</si>
  <si>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</si>
  <si>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</si>
  <si>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</si>
  <si>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</si>
  <si>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</si>
  <si>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</si>
  <si>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</si>
  <si>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</si>
  <si>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</si>
  <si>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</si>
  <si>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</si>
  <si>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</si>
  <si>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</si>
  <si>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</si>
  <si>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</si>
  <si>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</si>
  <si>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</si>
  <si>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</si>
  <si>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</si>
  <si>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</si>
  <si>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</si>
  <si>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</si>
  <si>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</si>
  <si>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</si>
  <si>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</si>
  <si>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</si>
  <si>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</si>
  <si>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</si>
  <si>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</si>
  <si>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</si>
  <si>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</si>
  <si>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</si>
  <si>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</si>
  <si>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</si>
  <si>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</si>
  <si>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</si>
  <si>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</si>
  <si>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</si>
  <si>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</si>
  <si>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</si>
  <si>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</si>
  <si>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</si>
  <si>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</si>
  <si>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</si>
  <si>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</si>
  <si>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</si>
  <si>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</si>
  <si>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</si>
  <si>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</si>
  <si>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</si>
  <si>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</si>
  <si>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</si>
  <si>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</si>
  <si>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</si>
  <si>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</si>
  <si>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</si>
  <si>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</si>
  <si>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</si>
  <si>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</si>
  <si>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</si>
  <si>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</si>
  <si>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</si>
  <si>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</si>
  <si>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</si>
  <si>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</si>
  <si>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</si>
  <si>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</si>
  <si>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</si>
  <si>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</si>
  <si>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</si>
  <si>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</si>
  <si>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</si>
  <si>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</si>
  <si>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</si>
  <si>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</si>
  <si>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</si>
  <si>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</si>
  <si>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</si>
  <si>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</si>
  <si>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</si>
  <si>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</si>
  <si>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</si>
  <si>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</si>
  <si>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</si>
  <si>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</si>
  <si>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</si>
  <si>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</si>
  <si>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</si>
  <si>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</si>
  <si>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</si>
  <si>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</si>
  <si>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</si>
  <si>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</si>
  <si>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</si>
  <si>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</si>
  <si>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</si>
  <si>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</si>
  <si>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</si>
  <si>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</si>
  <si>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</si>
  <si>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</si>
  <si>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</si>
  <si>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</si>
  <si>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</si>
  <si>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</si>
  <si>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</si>
  <si>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</si>
  <si>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</si>
  <si>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</si>
  <si>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</si>
  <si>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</si>
  <si>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</si>
  <si>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</si>
  <si>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</si>
  <si>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</si>
  <si>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</si>
  <si>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</si>
  <si>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</si>
  <si>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</si>
  <si>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</si>
  <si>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</si>
  <si>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</si>
  <si>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</si>
  <si>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</si>
  <si>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</si>
  <si>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</si>
  <si>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</si>
  <si>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</si>
  <si>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</si>
  <si>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</si>
  <si>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</si>
  <si>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</si>
  <si>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</si>
  <si>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</si>
  <si>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</si>
  <si>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</si>
  <si>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</si>
  <si>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</si>
  <si>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</si>
  <si>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</si>
  <si>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</si>
  <si>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</si>
  <si>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</si>
  <si>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</si>
  <si>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</si>
  <si>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</si>
  <si>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</si>
  <si>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</si>
  <si>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</si>
  <si>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</si>
  <si>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</si>
  <si>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</si>
  <si>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</si>
  <si>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</si>
  <si>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</si>
  <si>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</si>
  <si>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</si>
  <si>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</si>
  <si>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</si>
  <si>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</si>
  <si>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</si>
  <si>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</si>
  <si>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</si>
  <si>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</si>
  <si>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</si>
  <si>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</si>
  <si>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</si>
  <si>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</si>
  <si>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</si>
  <si>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</si>
  <si>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</si>
  <si>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</si>
  <si>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</si>
  <si>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</si>
  <si>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</si>
  <si>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</si>
  <si>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</si>
  <si>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</si>
  <si>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</si>
  <si>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</si>
  <si>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</si>
  <si>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</si>
  <si>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</si>
  <si>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</si>
  <si>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</si>
  <si>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</si>
  <si>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</si>
  <si>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</si>
  <si>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</si>
  <si>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</si>
  <si>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</si>
  <si>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</si>
  <si>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</si>
  <si>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</si>
  <si>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</si>
  <si>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</si>
  <si>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</si>
  <si>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</si>
  <si>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</si>
  <si>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</si>
  <si>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</si>
  <si>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</si>
  <si>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</si>
  <si>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</si>
  <si>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</si>
  <si>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</si>
  <si>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</si>
  <si>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</si>
  <si>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</si>
  <si>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</si>
  <si>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</si>
  <si>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</si>
  <si>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</si>
  <si>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</si>
  <si>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</si>
  <si>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</si>
  <si>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</si>
  <si>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</si>
  <si>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</si>
  <si>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</si>
  <si>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</si>
  <si>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</si>
  <si>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</si>
  <si>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</si>
  <si>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</si>
  <si>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</si>
  <si>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</si>
  <si>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</si>
  <si>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</si>
  <si>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</si>
  <si>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</si>
  <si>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</si>
  <si>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</si>
  <si>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</si>
  <si>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</si>
  <si>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</si>
  <si>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</si>
  <si>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</si>
  <si>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</si>
  <si>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</si>
  <si>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</si>
  <si>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</si>
  <si>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</si>
  <si>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</si>
  <si>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</si>
  <si>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</si>
  <si>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</si>
  <si>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</si>
  <si>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</si>
  <si>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</si>
  <si>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</si>
  <si>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</si>
  <si>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</si>
  <si>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</si>
  <si>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</si>
  <si>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</si>
  <si>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</si>
  <si>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</si>
  <si>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</si>
  <si>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</si>
  <si>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</si>
  <si>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</si>
  <si>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</si>
  <si>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</si>
  <si>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</si>
  <si>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</si>
  <si>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</si>
  <si>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</si>
  <si>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</si>
  <si>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</si>
  <si>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</si>
  <si>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</si>
  <si>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</si>
  <si>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</si>
  <si>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</si>
  <si>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</si>
  <si>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</si>
  <si>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</si>
  <si>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</si>
  <si>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</si>
  <si>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</si>
  <si>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</si>
  <si>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</si>
  <si>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</si>
  <si>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</si>
  <si>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</si>
  <si>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</si>
  <si>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</si>
  <si>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</si>
  <si>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</si>
  <si>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</si>
  <si>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</si>
  <si>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</si>
  <si>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</si>
  <si>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</si>
  <si>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</si>
  <si>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</si>
  <si>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</si>
  <si>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</si>
  <si>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</si>
  <si>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</si>
  <si>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</si>
  <si>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</si>
  <si>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</si>
  <si>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</si>
  <si>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</si>
  <si>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</si>
  <si>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</si>
  <si>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</si>
  <si>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</si>
  <si>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</si>
  <si>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</si>
  <si>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</si>
  <si>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</si>
  <si>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</si>
  <si>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</si>
  <si>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</si>
  <si>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</si>
  <si>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</si>
  <si>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</si>
  <si>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</si>
  <si>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</si>
  <si>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</si>
  <si>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</si>
  <si>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</si>
  <si>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</si>
  <si>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</si>
  <si>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</si>
  <si>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</si>
  <si>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</si>
  <si>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</si>
  <si>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</si>
  <si>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</si>
  <si>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</si>
  <si>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</si>
  <si>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</si>
  <si>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</si>
  <si>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</si>
  <si>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</si>
  <si>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</si>
  <si>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</si>
  <si>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</si>
  <si>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</si>
  <si>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</si>
  <si>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</si>
  <si>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</si>
  <si>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</si>
  <si>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</si>
  <si>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</si>
  <si>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</si>
  <si>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</si>
  <si>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</si>
  <si>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</si>
  <si>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</si>
  <si>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</si>
  <si>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</si>
  <si>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</si>
  <si>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</si>
  <si>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</si>
  <si>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</si>
  <si>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</si>
  <si>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</si>
  <si>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</si>
  <si>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</si>
  <si>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</si>
  <si>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</si>
  <si>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</si>
  <si>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</si>
  <si>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</si>
  <si>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</si>
  <si>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</si>
  <si>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</si>
  <si>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</si>
  <si>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</si>
  <si>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</si>
  <si>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</si>
  <si>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</si>
  <si>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</si>
  <si>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</si>
  <si>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</si>
  <si>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</si>
  <si>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</si>
  <si>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</si>
  <si>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</si>
  <si>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</si>
  <si>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</si>
  <si>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</si>
  <si>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</si>
  <si>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</si>
  <si>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</si>
  <si>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</si>
  <si>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</si>
  <si>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</si>
  <si>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</si>
  <si>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</si>
  <si>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</si>
  <si>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</si>
  <si>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</si>
  <si>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</si>
  <si>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</si>
  <si>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</si>
  <si>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</si>
  <si>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</si>
  <si>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</si>
  <si>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</si>
  <si>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</si>
  <si>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</si>
  <si>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</si>
  <si>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</si>
  <si>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</si>
  <si>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</si>
  <si>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</si>
  <si>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</si>
  <si>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</si>
  <si>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</si>
  <si>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</si>
  <si>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</si>
  <si>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</si>
  <si>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</si>
  <si>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</si>
  <si>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</si>
  <si>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</si>
  <si>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</si>
  <si>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</si>
  <si>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</si>
  <si>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</si>
  <si>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</si>
  <si>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</si>
  <si>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</si>
  <si>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</si>
  <si>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</si>
  <si>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</si>
  <si>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</si>
  <si>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</si>
  <si>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</si>
  <si>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</si>
  <si>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</si>
  <si>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</si>
  <si>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</si>
  <si>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</si>
  <si>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</si>
  <si>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</si>
  <si>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</si>
  <si>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</si>
  <si>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</si>
  <si>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</si>
  <si>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</si>
  <si>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</si>
  <si>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</si>
  <si>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</si>
  <si>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</si>
  <si>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</si>
  <si>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</si>
  <si>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</si>
  <si>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</si>
  <si>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</si>
  <si>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</si>
  <si>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</si>
  <si>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</si>
  <si>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</si>
  <si>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</si>
  <si>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</si>
  <si>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</si>
  <si>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</si>
  <si>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</si>
  <si>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</si>
  <si>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</si>
  <si>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</si>
  <si>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</si>
  <si>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</si>
  <si>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</si>
  <si>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</si>
  <si>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</si>
  <si>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</si>
  <si>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</si>
  <si>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</si>
  <si>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</si>
  <si>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</si>
  <si>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</si>
  <si>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</si>
  <si>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</si>
  <si>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</si>
  <si>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</si>
  <si>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</si>
  <si>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</si>
  <si>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</si>
  <si>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</si>
  <si>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</si>
  <si>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</si>
  <si>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</si>
  <si>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</si>
  <si>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</si>
  <si>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</si>
  <si>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</si>
  <si>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</si>
  <si>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</si>
  <si>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</si>
  <si>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</si>
  <si>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</si>
  <si>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</si>
  <si>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</si>
  <si>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</si>
  <si>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</si>
  <si>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</si>
  <si>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</si>
  <si>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</si>
  <si>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</si>
  <si>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</si>
  <si>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</si>
  <si>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</si>
  <si>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</si>
  <si>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</si>
  <si>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</si>
  <si>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</si>
  <si>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</si>
  <si>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</si>
  <si>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</si>
  <si>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</si>
  <si>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</si>
  <si>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</si>
  <si>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</si>
  <si>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</si>
  <si>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</si>
  <si>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</si>
  <si>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</si>
  <si>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</si>
  <si>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</si>
  <si>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</si>
  <si>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</si>
  <si>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</si>
  <si>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</si>
  <si>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</si>
  <si>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</si>
  <si>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</si>
  <si>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</si>
  <si>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</si>
  <si>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</si>
  <si>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</si>
  <si>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</si>
  <si>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</si>
  <si>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</si>
  <si>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</si>
  <si>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</si>
  <si>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</si>
  <si>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</si>
  <si>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</si>
  <si>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</si>
  <si>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</si>
  <si>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</si>
  <si>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</si>
  <si>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</si>
  <si>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</si>
  <si>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</si>
  <si>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</si>
  <si>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</si>
  <si>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</si>
  <si>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</si>
  <si>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</si>
  <si>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</si>
  <si>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</si>
  <si>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</si>
  <si>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</si>
  <si>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</si>
  <si>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</si>
  <si>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</si>
  <si>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</si>
  <si>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</si>
  <si>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</si>
  <si>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</si>
  <si>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</si>
  <si>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</si>
  <si>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</si>
  <si>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</si>
  <si>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</si>
  <si>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</si>
  <si>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</si>
  <si>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</si>
  <si>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</si>
  <si>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</si>
  <si>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</si>
  <si>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</si>
  <si>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</si>
  <si>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</si>
  <si>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</si>
  <si>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</si>
  <si>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</si>
  <si>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</si>
  <si>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</si>
  <si>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</si>
  <si>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</si>
  <si>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</si>
  <si>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</si>
  <si>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</si>
  <si>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</si>
  <si>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</si>
  <si>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</si>
  <si>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</si>
  <si>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</si>
  <si>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</si>
  <si>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</si>
  <si>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</si>
  <si>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</si>
  <si>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</si>
  <si>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</si>
  <si>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</si>
  <si>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</si>
  <si>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</si>
  <si>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</si>
  <si>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</si>
  <si>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</si>
  <si>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</si>
  <si>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</si>
  <si>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</si>
  <si>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</si>
  <si>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</si>
  <si>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</si>
  <si>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</si>
  <si>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</si>
  <si>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</si>
  <si>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</si>
  <si>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</si>
  <si>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</si>
  <si>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</si>
  <si>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</si>
  <si>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</si>
  <si>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</si>
  <si>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</si>
  <si>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</si>
  <si>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</si>
  <si>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</si>
  <si>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</si>
  <si>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</si>
  <si>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</si>
  <si>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</si>
  <si>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</si>
  <si>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</si>
  <si>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</si>
  <si>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</si>
  <si>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</si>
  <si>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</si>
  <si>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</si>
  <si>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</si>
  <si>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</si>
  <si>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</si>
  <si>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</si>
  <si>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</si>
  <si>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</si>
  <si>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</si>
  <si>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</si>
  <si>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</si>
  <si>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</si>
  <si>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</si>
  <si>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</si>
  <si>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</si>
  <si>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</si>
  <si>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</si>
  <si>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</si>
  <si>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</si>
  <si>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</si>
  <si>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</si>
  <si>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</si>
  <si>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</si>
  <si>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</si>
  <si>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</si>
  <si>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</si>
  <si>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</si>
  <si>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</si>
  <si>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</si>
  <si>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</si>
  <si>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</si>
  <si>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</si>
  <si>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</si>
  <si>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</si>
  <si>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</si>
  <si>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</si>
  <si>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</si>
  <si>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</si>
  <si>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</si>
  <si>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</si>
  <si>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</si>
  <si>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</si>
  <si>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</si>
  <si>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</si>
  <si>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</si>
  <si>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</si>
  <si>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</si>
  <si>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</si>
  <si>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</si>
  <si>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</si>
  <si>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</si>
  <si>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</si>
  <si>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</si>
  <si>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</si>
  <si>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</si>
  <si>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</si>
  <si>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</si>
  <si>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</si>
  <si>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</si>
  <si>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</si>
  <si>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</si>
  <si>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</si>
  <si>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</si>
  <si>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</si>
  <si>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</si>
  <si>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</si>
  <si>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</si>
  <si>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</si>
  <si>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</si>
  <si>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</si>
  <si>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</si>
  <si>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</si>
  <si>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</si>
  <si>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</si>
  <si>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</si>
  <si>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</si>
  <si>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</si>
  <si>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</si>
  <si>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</si>
  <si>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</si>
  <si>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</si>
  <si>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</si>
  <si>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</si>
  <si>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</si>
  <si>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</si>
  <si>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</si>
  <si>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</si>
  <si>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</si>
  <si>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</si>
  <si>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</si>
  <si>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</si>
  <si>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</si>
  <si>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</si>
  <si>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</si>
  <si>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</si>
  <si>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</si>
  <si>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</si>
  <si>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</si>
  <si>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</si>
  <si>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</si>
  <si>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</si>
  <si>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</si>
  <si>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</si>
  <si>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</si>
  <si>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</si>
  <si>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</si>
  <si>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</si>
  <si>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</si>
  <si>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</si>
  <si>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</si>
  <si>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</si>
  <si>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</si>
  <si>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</si>
  <si>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</si>
  <si>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</si>
  <si>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</si>
  <si>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</si>
  <si>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</si>
  <si>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</si>
  <si>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</si>
  <si>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</si>
  <si>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</si>
  <si>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</si>
  <si>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</si>
  <si>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</si>
  <si>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</si>
  <si>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</si>
  <si>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</si>
  <si>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</si>
  <si>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</si>
  <si>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</si>
  <si>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</si>
  <si>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</si>
  <si>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</si>
  <si>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</si>
  <si>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</si>
  <si>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</si>
  <si>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</si>
  <si>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</si>
  <si>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</si>
  <si>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</si>
  <si>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</si>
  <si>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</si>
  <si>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</si>
  <si>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</si>
  <si>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</si>
  <si>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</si>
  <si>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</si>
  <si>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</si>
  <si>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</si>
  <si>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</si>
  <si>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</si>
  <si>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</si>
  <si>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</si>
  <si>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</si>
  <si>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</si>
  <si>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</si>
  <si>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</si>
  <si>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</si>
  <si>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</si>
  <si>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</si>
  <si>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</si>
  <si>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</si>
  <si>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</si>
  <si>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</si>
  <si>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</si>
  <si>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</si>
  <si>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</si>
  <si>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</si>
  <si>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</si>
  <si>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</si>
  <si>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</si>
  <si>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</si>
  <si>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</si>
  <si>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</si>
  <si>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</si>
  <si>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</si>
  <si>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</si>
  <si>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</si>
  <si>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</si>
  <si>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</si>
  <si>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</si>
  <si>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</si>
  <si>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</si>
  <si>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</si>
  <si>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</si>
  <si>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</si>
  <si>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</si>
  <si>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</si>
  <si>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</si>
  <si>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</si>
  <si>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</si>
  <si>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</si>
  <si>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</si>
  <si>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</si>
  <si>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</si>
  <si>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</si>
  <si>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</si>
  <si>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</si>
  <si>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</si>
  <si>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</si>
  <si>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</si>
  <si>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</si>
  <si>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</si>
  <si>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</si>
  <si>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</si>
  <si>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</si>
  <si>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</si>
  <si>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</si>
  <si>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</si>
  <si>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</si>
  <si>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</si>
  <si>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</si>
  <si>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</si>
  <si>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</si>
  <si>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</si>
  <si>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</si>
  <si>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</si>
  <si>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</si>
  <si>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</si>
  <si>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</si>
  <si>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</si>
  <si>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</si>
  <si>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</si>
  <si>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</si>
  <si>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</si>
  <si>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</si>
  <si>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</si>
  <si>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</si>
  <si>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</si>
  <si>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</si>
  <si>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</si>
  <si>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</si>
  <si>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</si>
  <si>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</si>
  <si>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</si>
  <si>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</si>
  <si>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</si>
  <si>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</si>
  <si>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</si>
  <si>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</si>
  <si>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</si>
  <si>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</si>
  <si>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</si>
  <si>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</si>
  <si>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</si>
  <si>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</si>
  <si>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</si>
  <si>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</si>
  <si>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</si>
  <si>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</si>
  <si>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</si>
  <si>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</si>
  <si>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</si>
  <si>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</si>
  <si>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</si>
  <si>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</si>
  <si>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</si>
  <si>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</si>
  <si>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</si>
  <si>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</si>
  <si>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</si>
  <si>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</si>
  <si>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</si>
  <si>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</si>
  <si>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</si>
  <si>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</si>
  <si>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</si>
  <si>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</si>
  <si>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</si>
  <si>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</si>
  <si>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</si>
  <si>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</si>
  <si>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</si>
  <si>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</si>
  <si>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</si>
  <si>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</si>
  <si>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</si>
  <si>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</si>
  <si>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</si>
  <si>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</si>
  <si>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</si>
  <si>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</si>
  <si>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</si>
  <si>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</si>
  <si>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</si>
  <si>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</si>
  <si>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</si>
  <si>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</si>
  <si>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</si>
  <si>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</si>
  <si>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</si>
  <si>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</si>
  <si>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</si>
  <si>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</si>
  <si>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</si>
  <si>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</si>
  <si>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</si>
  <si>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</si>
  <si>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</si>
  <si>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</si>
  <si>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</si>
  <si>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</si>
  <si>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</si>
  <si>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</si>
  <si>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</si>
  <si>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</si>
  <si>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</si>
  <si>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</si>
  <si>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</si>
  <si>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</si>
  <si>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</si>
  <si>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</si>
  <si>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</si>
  <si>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</si>
  <si>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</si>
  <si>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</si>
  <si>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</si>
  <si>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</si>
  <si>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</si>
  <si>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</si>
  <si>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</si>
  <si>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</si>
  <si>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</si>
  <si>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</si>
  <si>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</si>
  <si>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</si>
  <si>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</si>
  <si>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</si>
  <si>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</si>
  <si>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</si>
  <si>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</si>
  <si>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</si>
  <si>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</si>
  <si>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</si>
  <si>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</si>
  <si>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</si>
  <si>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</si>
  <si>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</si>
  <si>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</si>
  <si>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</si>
  <si>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</si>
  <si>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</si>
  <si>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</si>
  <si>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</si>
  <si>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</si>
  <si>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</si>
  <si>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</si>
  <si>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</si>
  <si>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</si>
  <si>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</si>
  <si>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</si>
  <si>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</si>
  <si>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</si>
  <si>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</si>
  <si>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</si>
  <si>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</si>
  <si>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</si>
  <si>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</si>
  <si>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</si>
  <si>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</si>
  <si>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</si>
  <si>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</si>
  <si>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</si>
  <si>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</si>
  <si>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</si>
  <si>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</si>
  <si>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</si>
  <si>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</si>
  <si>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</si>
  <si>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</si>
  <si>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</si>
  <si>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</si>
  <si>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</si>
  <si>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</si>
  <si>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</si>
  <si>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</si>
  <si>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</si>
  <si>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</si>
  <si>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</si>
  <si>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</si>
  <si>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</si>
  <si>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</si>
  <si>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</si>
  <si>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</si>
  <si>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</si>
  <si>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</si>
  <si>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</si>
  <si>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</si>
  <si>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</si>
  <si>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</si>
  <si>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</si>
  <si>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</si>
  <si>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</si>
  <si>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</si>
  <si>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</si>
  <si>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</si>
  <si>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</si>
  <si>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</si>
  <si>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</si>
  <si>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</si>
  <si>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</si>
  <si>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</si>
  <si>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</si>
  <si>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</si>
  <si>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</si>
  <si>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</si>
  <si>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</si>
  <si>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</si>
  <si>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</si>
  <si>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</si>
  <si>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</si>
  <si>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</si>
  <si>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</si>
  <si>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</si>
  <si>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</si>
  <si>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</si>
  <si>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</si>
  <si>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</si>
  <si>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</si>
  <si>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</si>
  <si>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</si>
  <si>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</si>
  <si>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</si>
  <si>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</si>
  <si>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</si>
  <si>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</si>
  <si>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</si>
  <si>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</si>
  <si>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</si>
  <si>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</si>
  <si>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</si>
  <si>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</si>
  <si>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</si>
  <si>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</si>
  <si>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</si>
  <si>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</si>
  <si>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</si>
  <si>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</si>
  <si>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</si>
  <si>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</si>
  <si>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</si>
  <si>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</si>
  <si>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</si>
  <si>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</si>
  <si>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</si>
  <si>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</si>
  <si>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</si>
  <si>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</si>
  <si>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</si>
  <si>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</si>
  <si>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</si>
  <si>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</si>
  <si>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</si>
  <si>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</si>
  <si>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</si>
  <si>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</si>
  <si>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</si>
  <si>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</si>
  <si>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</si>
  <si>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</si>
  <si>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</si>
  <si>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</si>
  <si>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</si>
  <si>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</si>
  <si>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</si>
  <si>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</si>
  <si>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</si>
  <si>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</si>
  <si>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</si>
  <si>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</si>
  <si>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</si>
  <si>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</si>
  <si>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</si>
  <si>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</si>
  <si>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</si>
  <si>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</si>
  <si>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</si>
  <si>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</si>
  <si>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</si>
  <si>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</si>
  <si>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</si>
  <si>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</si>
  <si>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</si>
  <si>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</si>
  <si>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</si>
  <si>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</si>
  <si>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</si>
  <si>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</si>
  <si>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</si>
  <si>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</si>
  <si>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</si>
  <si>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</si>
  <si>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</si>
  <si>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</si>
  <si>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</si>
  <si>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</si>
  <si>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</si>
  <si>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</si>
  <si>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</si>
  <si>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</si>
  <si>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</si>
  <si>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</si>
  <si>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</si>
  <si>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</si>
  <si>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</si>
  <si>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</si>
  <si>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</si>
  <si>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</si>
  <si>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</si>
  <si>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</si>
  <si>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</si>
  <si>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</si>
  <si>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</si>
  <si>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</si>
  <si>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</si>
  <si>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</si>
  <si>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</si>
  <si>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</si>
  <si>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</si>
  <si>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</si>
  <si>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</si>
  <si>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</si>
  <si>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</si>
  <si>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</si>
  <si>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</si>
  <si>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</si>
  <si>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</si>
  <si>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</si>
  <si>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</si>
  <si>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</si>
  <si>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</si>
  <si>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</si>
  <si>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</si>
  <si>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</si>
  <si>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</si>
  <si>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</si>
  <si>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</si>
  <si>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</si>
  <si>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</si>
  <si>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</si>
  <si>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</si>
  <si>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</si>
  <si>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</si>
  <si>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</si>
  <si>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</si>
  <si>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</si>
  <si>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</si>
  <si>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</si>
  <si>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</si>
  <si>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</si>
  <si>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</si>
  <si>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</si>
  <si>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</si>
  <si>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</si>
  <si>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</si>
  <si>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</si>
  <si>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</si>
  <si>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</si>
  <si>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</si>
  <si>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</si>
  <si>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</si>
  <si>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</si>
  <si>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</si>
  <si>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</si>
  <si>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</si>
  <si>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</si>
  <si>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</si>
  <si>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</si>
  <si>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</si>
  <si>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</si>
  <si>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</si>
  <si>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</si>
  <si>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</si>
  <si>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</si>
  <si>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</si>
  <si>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</si>
  <si>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</si>
  <si>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</si>
  <si>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</si>
  <si>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</si>
  <si>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</si>
  <si>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</si>
  <si>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</si>
  <si>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</si>
  <si>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</si>
  <si>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</si>
  <si>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</si>
  <si>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</si>
  <si>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</si>
  <si>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</si>
  <si>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</si>
  <si>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</si>
  <si>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</si>
  <si>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</si>
  <si>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</si>
  <si>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</si>
  <si>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</si>
  <si>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</si>
  <si>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</si>
  <si>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</si>
  <si>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</si>
  <si>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</si>
  <si>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</si>
  <si>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</si>
  <si>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</si>
  <si>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</si>
  <si>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</si>
  <si>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</si>
  <si>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</si>
  <si>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</si>
  <si>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</si>
  <si>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</si>
  <si>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</si>
  <si>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</si>
  <si>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</si>
  <si>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</si>
  <si>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</si>
  <si>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</si>
  <si>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</si>
  <si>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</si>
  <si>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</si>
  <si>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</si>
  <si>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</si>
  <si>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</si>
  <si>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</si>
  <si>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</si>
  <si>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</si>
  <si>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</si>
  <si>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</si>
  <si>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</si>
  <si>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</si>
  <si>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</si>
  <si>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</si>
  <si>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</si>
  <si>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</si>
  <si>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</si>
  <si>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</si>
  <si>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</si>
  <si>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</si>
  <si>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</si>
  <si>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</si>
  <si>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</si>
  <si>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</si>
  <si>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</si>
  <si>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</si>
  <si>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</si>
  <si>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</si>
  <si>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</si>
  <si>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</si>
  <si>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</si>
  <si>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</si>
  <si>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</si>
  <si>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</si>
  <si>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</si>
  <si>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</si>
  <si>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</si>
  <si>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</si>
  <si>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</si>
  <si>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</si>
  <si>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</si>
  <si>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</si>
  <si>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</si>
  <si>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</si>
  <si>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</si>
  <si>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</si>
  <si>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</si>
  <si>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</si>
  <si>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</si>
  <si>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</si>
  <si>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</si>
  <si>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</si>
  <si>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</si>
  <si>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</si>
  <si>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</si>
  <si>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</si>
  <si>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</si>
  <si>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</si>
  <si>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</si>
  <si>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</si>
  <si>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</si>
  <si>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</si>
  <si>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</si>
  <si>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</si>
  <si>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</si>
  <si>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</si>
  <si>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</si>
  <si>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</si>
  <si>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</si>
  <si>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</si>
  <si>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</si>
  <si>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</si>
  <si>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</si>
  <si>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</si>
  <si>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</si>
  <si>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</si>
  <si>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</si>
  <si>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</si>
  <si>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</si>
  <si>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</si>
  <si>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</si>
  <si>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</si>
  <si>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</si>
  <si>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</si>
  <si>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</si>
  <si>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</si>
  <si>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</si>
  <si>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</si>
  <si>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</si>
  <si>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</si>
  <si>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</si>
  <si>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</si>
  <si>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</si>
  <si>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</si>
  <si>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</si>
  <si>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</si>
  <si>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</si>
  <si>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</si>
  <si>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</si>
  <si>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</si>
  <si>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</si>
  <si>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</si>
  <si>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</si>
  <si>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</si>
  <si>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</si>
  <si>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</si>
  <si>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</si>
  <si>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</si>
  <si>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</si>
  <si>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</si>
  <si>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</si>
  <si>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</si>
  <si>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</si>
  <si>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</si>
  <si>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</si>
  <si>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</si>
  <si>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</si>
  <si>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</si>
  <si>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</si>
  <si>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</si>
  <si>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</si>
  <si>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</si>
  <si>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</si>
  <si>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</si>
  <si>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</si>
  <si>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</si>
  <si>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</si>
  <si>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</si>
  <si>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</si>
  <si>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</si>
  <si>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</si>
  <si>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</si>
  <si>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</si>
  <si>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</si>
  <si>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</si>
  <si>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</si>
  <si>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</si>
  <si>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</si>
  <si>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</si>
  <si>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</si>
  <si>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</si>
  <si>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</si>
  <si>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</si>
  <si>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</si>
  <si>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</si>
  <si>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</si>
  <si>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</si>
  <si>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</si>
  <si>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</si>
  <si>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</si>
  <si>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</si>
  <si>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</si>
  <si>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</si>
  <si>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</si>
  <si>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</si>
  <si>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</si>
  <si>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</si>
  <si>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</si>
  <si>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</si>
  <si>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</si>
  <si>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</si>
  <si>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</si>
  <si>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</si>
  <si>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</si>
  <si>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</si>
  <si>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</si>
  <si>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</si>
  <si>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</si>
  <si>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</si>
  <si>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</si>
  <si>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</si>
  <si>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</si>
  <si>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</si>
  <si>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</si>
  <si>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</si>
  <si>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</si>
  <si>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</si>
  <si>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</si>
  <si>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</si>
  <si>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</si>
  <si>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</si>
  <si>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</si>
  <si>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</si>
  <si>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</si>
  <si>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</si>
  <si>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</si>
  <si>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</si>
  <si>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</si>
  <si>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</si>
  <si>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</si>
  <si>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</si>
  <si>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</si>
  <si>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</si>
  <si>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</si>
  <si>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</si>
  <si>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</si>
  <si>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</si>
  <si>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</si>
  <si>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</si>
  <si>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</si>
  <si>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</si>
  <si>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</si>
  <si>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</si>
  <si>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</si>
  <si>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</si>
  <si>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</si>
  <si>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</si>
  <si>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</si>
  <si>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</si>
  <si>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</si>
  <si>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</si>
  <si>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</si>
  <si>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</si>
  <si>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</si>
  <si>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</si>
  <si>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</si>
  <si>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</si>
  <si>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</si>
  <si>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</si>
  <si>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</si>
  <si>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</si>
  <si>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</si>
  <si>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</si>
  <si>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</si>
  <si>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</si>
  <si>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</si>
  <si>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</si>
  <si>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</si>
  <si>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</si>
  <si>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</si>
  <si>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</si>
  <si>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</si>
  <si>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</si>
  <si>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</si>
  <si>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</si>
  <si>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</si>
  <si>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</si>
  <si>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</si>
  <si>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</si>
  <si>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</si>
  <si>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</si>
  <si>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</si>
  <si>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</si>
  <si>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</si>
  <si>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</si>
  <si>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</si>
  <si>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</si>
  <si>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</si>
  <si>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</si>
  <si>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</si>
  <si>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</si>
  <si>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</si>
  <si>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</si>
  <si>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</si>
  <si>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</si>
  <si>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</si>
  <si>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</si>
  <si>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</si>
  <si>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</si>
  <si>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</si>
  <si>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</si>
  <si>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</si>
  <si>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</si>
  <si>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</si>
  <si>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</si>
  <si>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</si>
  <si>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</si>
  <si>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</si>
  <si>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</si>
  <si>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</si>
  <si>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</si>
  <si>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</si>
  <si>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</si>
  <si>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</si>
  <si>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</si>
  <si>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</si>
  <si>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</si>
  <si>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</si>
  <si>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</si>
  <si>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</si>
  <si>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</si>
  <si>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</si>
  <si>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</si>
  <si>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</si>
  <si>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</si>
  <si>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</si>
  <si>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</si>
  <si>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</si>
  <si>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</si>
  <si>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</si>
  <si>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</si>
  <si>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</si>
  <si>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</si>
  <si>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</si>
  <si>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</si>
  <si>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</si>
  <si>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</si>
  <si>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</si>
  <si>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</si>
  <si>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</si>
  <si>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</si>
  <si>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</si>
  <si>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</si>
  <si>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</si>
  <si>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</si>
  <si>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</si>
  <si>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</si>
  <si>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</si>
  <si>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</si>
  <si>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</si>
  <si>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</si>
  <si>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</si>
  <si>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</si>
  <si>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</si>
  <si>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</si>
  <si>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</si>
  <si>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</si>
  <si>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</si>
  <si>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</si>
  <si>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</si>
  <si>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</si>
  <si>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</si>
  <si>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</si>
  <si>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</si>
  <si>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</si>
  <si>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</si>
  <si>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</si>
  <si>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</si>
  <si>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</si>
  <si>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</si>
  <si>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</si>
  <si>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</si>
  <si>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</si>
  <si>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</si>
  <si>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</si>
  <si>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</si>
  <si>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</si>
  <si>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</si>
  <si>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</si>
  <si>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</si>
  <si>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</si>
  <si>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</si>
  <si>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</si>
  <si>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</si>
  <si>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</si>
  <si>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</si>
  <si>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</si>
  <si>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</si>
  <si>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</si>
  <si>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</si>
  <si>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</si>
  <si>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</si>
  <si>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</si>
  <si>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</si>
  <si>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</si>
  <si>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</si>
  <si>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</si>
  <si>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</si>
  <si>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</si>
  <si>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</si>
  <si>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</si>
  <si>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</si>
  <si>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</si>
  <si>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</si>
  <si>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</si>
  <si>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</si>
  <si>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</si>
  <si>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</si>
  <si>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</si>
  <si>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</si>
  <si>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</si>
  <si>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</si>
  <si>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</si>
  <si>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</si>
  <si>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</si>
  <si>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</si>
  <si>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</si>
  <si>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</si>
  <si>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</si>
  <si>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</si>
  <si>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</si>
  <si>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</si>
  <si>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</si>
  <si>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</si>
  <si>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</si>
  <si>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</si>
  <si>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</si>
  <si>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</si>
  <si>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</si>
  <si>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</si>
  <si>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</si>
  <si>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</si>
  <si>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</si>
  <si>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</si>
  <si>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</si>
  <si>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</si>
  <si>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</si>
  <si>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</si>
  <si>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</si>
  <si>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</si>
  <si>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</si>
  <si>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</si>
  <si>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</si>
  <si>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</si>
  <si>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</si>
  <si>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</si>
  <si>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</si>
  <si>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</si>
  <si>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</si>
  <si>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</si>
  <si>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</si>
  <si>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</si>
  <si>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</si>
  <si>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</si>
  <si>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</si>
  <si>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</si>
  <si>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</si>
  <si>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</si>
  <si>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</si>
  <si>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</si>
  <si>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</si>
  <si>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</si>
  <si>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</si>
  <si>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</si>
  <si>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</si>
  <si>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</si>
  <si>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</si>
  <si>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</si>
  <si>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</si>
  <si>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</si>
  <si>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</si>
  <si>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</si>
  <si>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</si>
  <si>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</si>
  <si>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</si>
  <si>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</si>
  <si>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</si>
  <si>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</si>
  <si>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</si>
  <si>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</si>
  <si>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</si>
  <si>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</si>
  <si>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</si>
  <si>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</si>
  <si>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</si>
  <si>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</si>
  <si>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</si>
  <si>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</si>
  <si>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</si>
  <si>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</si>
  <si>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</si>
  <si>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</si>
  <si>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</si>
  <si>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</si>
  <si>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</si>
  <si>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</si>
  <si>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</si>
  <si>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</si>
  <si>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</si>
  <si>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</si>
  <si>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</si>
  <si>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</si>
  <si>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</si>
  <si>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</si>
  <si>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</si>
  <si>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</si>
  <si>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</si>
  <si>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</si>
  <si>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</si>
  <si>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</si>
  <si>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</si>
  <si>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</si>
  <si>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</si>
  <si>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</si>
  <si>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</si>
  <si>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</si>
  <si>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</si>
  <si>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</si>
  <si>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</si>
  <si>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</si>
  <si>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</si>
  <si>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</si>
  <si>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</si>
  <si>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</si>
  <si>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</si>
  <si>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</si>
  <si>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</si>
  <si>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</si>
  <si>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</si>
  <si>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</si>
  <si>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</si>
  <si>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</si>
  <si>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</si>
  <si>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</si>
  <si>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</si>
  <si>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</si>
  <si>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</si>
  <si>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</si>
  <si>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</si>
  <si>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</si>
  <si>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</si>
  <si>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</si>
  <si>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</si>
  <si>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</si>
  <si>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</si>
  <si>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</si>
  <si>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</si>
  <si>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</si>
  <si>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</si>
  <si>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</si>
  <si>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</si>
  <si>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</si>
  <si>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</si>
  <si>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</si>
  <si>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</si>
  <si>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</si>
  <si>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</si>
  <si>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</si>
  <si>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</si>
  <si>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</si>
  <si>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</si>
  <si>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</si>
  <si>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</si>
  <si>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</si>
  <si>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</si>
  <si>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</si>
  <si>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</si>
  <si>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</si>
  <si>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</si>
  <si>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</si>
  <si>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</si>
  <si>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</si>
  <si>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</si>
  <si>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</si>
  <si>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</si>
  <si>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</si>
  <si>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</si>
  <si>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</si>
  <si>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</si>
  <si>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</si>
  <si>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</si>
  <si>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</si>
  <si>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</si>
  <si>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</si>
  <si>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</si>
  <si>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</si>
  <si>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</si>
  <si>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</si>
  <si>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</si>
  <si>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</si>
  <si>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</si>
  <si>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</si>
  <si>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</si>
  <si>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</si>
  <si>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</si>
  <si>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</si>
  <si>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</si>
  <si>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</si>
  <si>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</si>
  <si>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</si>
  <si>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</si>
  <si>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</si>
  <si>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</si>
  <si>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</si>
  <si>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</si>
  <si>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</si>
  <si>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</si>
  <si>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</si>
  <si>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</si>
  <si>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</si>
  <si>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</si>
  <si>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</si>
  <si>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</si>
  <si>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</si>
  <si>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</si>
  <si>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</si>
  <si>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</si>
  <si>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</si>
  <si>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</si>
  <si>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</si>
  <si>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</si>
  <si>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</si>
  <si>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</si>
  <si>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</si>
  <si>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</si>
  <si>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</si>
  <si>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</si>
  <si>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</si>
  <si>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</si>
  <si>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</si>
  <si>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</si>
  <si>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</si>
  <si>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</si>
  <si>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</si>
  <si>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</si>
  <si>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</si>
  <si>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</si>
  <si>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</si>
  <si>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</si>
  <si>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</si>
  <si>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</si>
  <si>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</si>
  <si>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</si>
  <si>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</si>
  <si>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</si>
  <si>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</si>
  <si>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</si>
  <si>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</si>
  <si>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</si>
  <si>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</si>
  <si>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</si>
  <si>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</si>
  <si>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</si>
  <si>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</si>
  <si>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</si>
  <si>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</si>
  <si>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</si>
  <si>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</si>
  <si>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</si>
  <si>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</si>
  <si>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</si>
  <si>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</si>
  <si>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</si>
  <si>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</si>
  <si>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</si>
  <si>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</si>
  <si>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</si>
  <si>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</si>
  <si>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</si>
  <si>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</si>
  <si>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</si>
  <si>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</si>
  <si>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</si>
  <si>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</si>
  <si>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</si>
  <si>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</si>
  <si>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</si>
  <si>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</si>
  <si>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</si>
  <si>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</si>
  <si>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</si>
  <si>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</si>
  <si>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</si>
  <si>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</si>
  <si>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</si>
  <si>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</si>
  <si>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</si>
  <si>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</si>
  <si>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</si>
  <si>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</si>
  <si>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</si>
  <si>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</si>
  <si>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</si>
  <si>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</si>
  <si>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</si>
  <si>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</si>
  <si>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</si>
  <si>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</si>
  <si>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</si>
  <si>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</si>
  <si>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</si>
  <si>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</si>
  <si>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</si>
  <si>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</si>
  <si>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</si>
  <si>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</si>
  <si>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</si>
  <si>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</si>
  <si>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</si>
  <si>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</si>
  <si>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</si>
  <si>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</si>
  <si>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</si>
  <si>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</si>
  <si>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</si>
  <si>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</si>
  <si>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</si>
  <si>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</si>
  <si>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</si>
  <si>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</si>
  <si>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</si>
  <si>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</si>
  <si>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</si>
  <si>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</si>
  <si>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</si>
  <si>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</si>
  <si>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</si>
  <si>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</si>
  <si>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</si>
  <si>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</si>
  <si>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</si>
  <si>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</si>
  <si>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</si>
  <si>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</si>
  <si>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</si>
  <si>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</si>
  <si>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</si>
  <si>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</si>
  <si>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</si>
  <si>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</si>
  <si>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</si>
  <si>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</si>
  <si>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</si>
  <si>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</si>
  <si>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</si>
  <si>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</si>
  <si>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</si>
  <si>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</si>
  <si>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</si>
  <si>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</si>
  <si>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</si>
  <si>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</si>
  <si>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</si>
  <si>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</si>
  <si>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</si>
  <si>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</si>
  <si>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</si>
  <si>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</si>
  <si>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</si>
  <si>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</si>
  <si>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</si>
  <si>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</si>
  <si>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</si>
  <si>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</si>
  <si>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</si>
  <si>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</si>
  <si>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</si>
  <si>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</si>
  <si>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</si>
  <si>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</si>
  <si>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</si>
  <si>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</si>
  <si>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</si>
  <si>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</si>
  <si>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</si>
  <si>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</si>
  <si>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</si>
  <si>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</si>
  <si>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</si>
  <si>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</si>
  <si>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</si>
  <si>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</si>
  <si>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</si>
  <si>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</si>
  <si>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</si>
  <si>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</si>
  <si>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</si>
  <si>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</si>
  <si>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</si>
  <si>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</si>
  <si>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</si>
  <si>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</si>
  <si>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</si>
  <si>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</si>
  <si>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</si>
  <si>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</si>
  <si>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</si>
  <si>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</si>
  <si>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</si>
  <si>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</si>
  <si>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</si>
  <si>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</si>
  <si>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</si>
  <si>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</si>
  <si>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</si>
  <si>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</si>
  <si>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</si>
  <si>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</si>
  <si>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</si>
  <si>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</si>
  <si>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</si>
  <si>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</si>
  <si>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</si>
  <si>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</si>
  <si>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</si>
  <si>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</si>
  <si>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</si>
  <si>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</si>
  <si>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</si>
  <si>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</si>
  <si>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</si>
  <si>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</si>
  <si>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</si>
  <si>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</si>
  <si>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</si>
  <si>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</si>
  <si>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</si>
  <si>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</si>
  <si>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</si>
  <si>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</si>
  <si>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</si>
  <si>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</si>
  <si>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</si>
  <si>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</si>
  <si>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</si>
  <si>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</si>
  <si>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</si>
  <si>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</si>
  <si>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</si>
  <si>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</si>
  <si>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</si>
  <si>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</si>
  <si>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</si>
  <si>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</si>
  <si>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</si>
  <si>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</si>
  <si>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</si>
  <si>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</si>
  <si>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</si>
  <si>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</si>
  <si>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</si>
  <si>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</si>
  <si>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</si>
  <si>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</si>
  <si>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</si>
  <si>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</si>
  <si>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</si>
  <si>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</si>
  <si>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</si>
  <si>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</si>
  <si>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</si>
  <si>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</si>
  <si>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</si>
  <si>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</si>
  <si>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</si>
  <si>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</si>
  <si>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</si>
  <si>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</si>
  <si>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</si>
  <si>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</si>
  <si>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</si>
  <si>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</si>
  <si>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</si>
  <si>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</si>
  <si>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</si>
  <si>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</si>
  <si>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</si>
  <si>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</si>
  <si>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</si>
  <si>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</si>
  <si>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</si>
  <si>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</si>
  <si>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</si>
  <si>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</si>
  <si>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</si>
  <si>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</si>
  <si>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</si>
  <si>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</si>
  <si>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</si>
  <si>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</si>
  <si>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</si>
  <si>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</si>
  <si>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</si>
  <si>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</si>
  <si>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</si>
  <si>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</si>
  <si>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</si>
  <si>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</si>
  <si>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</si>
  <si>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</si>
  <si>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</si>
  <si>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</si>
  <si>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</si>
  <si>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</si>
  <si>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</si>
  <si>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</si>
  <si>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</si>
  <si>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</si>
  <si>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</si>
  <si>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</si>
  <si>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</si>
  <si>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</si>
  <si>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</si>
  <si>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</si>
  <si>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</si>
  <si>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</si>
  <si>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</si>
  <si>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</si>
  <si>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</si>
  <si>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</si>
  <si>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</si>
  <si>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</si>
  <si>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</si>
  <si>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</si>
  <si>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</si>
  <si>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</si>
  <si>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</si>
  <si>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</si>
  <si>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</si>
  <si>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</si>
  <si>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</si>
  <si>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</si>
  <si>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</si>
  <si>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</si>
  <si>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</si>
  <si>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</si>
  <si>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</si>
  <si>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</si>
  <si>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</si>
  <si>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</si>
  <si>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</si>
  <si>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</si>
  <si>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</si>
  <si>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</si>
  <si>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</si>
  <si>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</si>
  <si>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</si>
  <si>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</si>
  <si>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</si>
  <si>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</si>
  <si>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</si>
  <si>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</si>
  <si>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</si>
  <si>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</si>
  <si>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</si>
  <si>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</si>
  <si>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</si>
  <si>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</si>
  <si>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</si>
  <si>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</si>
  <si>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</si>
  <si>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</si>
  <si>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</si>
  <si>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</si>
  <si>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</si>
  <si>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</si>
  <si>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</si>
  <si>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</si>
  <si>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</si>
  <si>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</si>
  <si>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</si>
  <si>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</si>
  <si>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</si>
  <si>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</si>
  <si>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</si>
  <si>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</si>
  <si>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</si>
  <si>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</si>
  <si>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</si>
  <si>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</si>
  <si>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</si>
  <si>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</si>
  <si>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</si>
  <si>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</si>
  <si>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</si>
  <si>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</si>
  <si>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</si>
  <si>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</si>
  <si>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</si>
  <si>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</si>
  <si>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</si>
  <si>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</si>
  <si>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</si>
  <si>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</si>
  <si>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</si>
  <si>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</si>
  <si>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</si>
  <si>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</si>
  <si>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</si>
  <si>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</si>
  <si>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</si>
  <si>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</si>
  <si>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</si>
  <si>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</si>
  <si>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</si>
  <si>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</si>
  <si>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</si>
  <si>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</si>
  <si>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</si>
  <si>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</si>
  <si>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</si>
  <si>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</si>
  <si>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</si>
  <si>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</si>
  <si>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</si>
  <si>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</si>
  <si>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</si>
  <si>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</si>
  <si>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</si>
  <si>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</si>
  <si>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</si>
  <si>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</si>
  <si>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</si>
  <si>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</si>
  <si>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</si>
  <si>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</si>
  <si>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</si>
  <si>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</si>
  <si>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</si>
  <si>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</si>
  <si>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</si>
  <si>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</si>
  <si>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</si>
  <si>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</si>
  <si>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</si>
  <si>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</si>
  <si>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</si>
  <si>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</si>
  <si>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</si>
  <si>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</si>
  <si>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</si>
  <si>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</si>
  <si>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</si>
  <si>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</si>
  <si>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</si>
  <si>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</si>
  <si>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</si>
  <si>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</si>
  <si>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</si>
  <si>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</si>
  <si>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</si>
  <si>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</si>
  <si>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</si>
  <si>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</si>
  <si>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</si>
  <si>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</si>
  <si>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</si>
  <si>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</si>
  <si>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</si>
  <si>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</si>
  <si>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</si>
  <si>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</si>
  <si>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</si>
  <si>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</si>
  <si>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</si>
  <si>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</si>
  <si>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</si>
  <si>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</si>
  <si>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</si>
  <si>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</si>
  <si>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</si>
  <si>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</si>
  <si>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</si>
  <si>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</si>
  <si>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</si>
  <si>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</si>
  <si>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</si>
  <si>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</si>
  <si>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</si>
  <si>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</si>
  <si>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</si>
  <si>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</si>
  <si>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</si>
  <si>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</si>
  <si>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</si>
  <si>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</si>
  <si>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</si>
  <si>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</si>
  <si>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</si>
  <si>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</si>
  <si>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</si>
  <si>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</si>
  <si>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</si>
  <si>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</si>
  <si>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</si>
  <si>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</si>
  <si>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</si>
  <si>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</si>
  <si>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</si>
  <si>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</si>
  <si>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</si>
  <si>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</si>
  <si>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</si>
  <si>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</si>
  <si>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</si>
  <si>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</si>
  <si>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</si>
  <si>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</si>
  <si>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</si>
  <si>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</si>
  <si>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</si>
  <si>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</si>
  <si>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</si>
  <si>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</si>
  <si>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</si>
  <si>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</si>
  <si>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</si>
  <si>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</si>
  <si>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</si>
  <si>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</si>
  <si>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</si>
  <si>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</si>
  <si>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</si>
  <si>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</si>
  <si>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</si>
  <si>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</si>
  <si>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</si>
  <si>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</si>
  <si>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</si>
  <si>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</si>
  <si>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</si>
  <si>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</si>
  <si>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</si>
  <si>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</si>
  <si>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</si>
  <si>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</si>
  <si>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</si>
  <si>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</si>
  <si>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</si>
  <si>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</si>
  <si>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</si>
  <si>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</si>
  <si>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</si>
  <si>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</si>
  <si>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</si>
  <si>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</si>
  <si>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</si>
  <si>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</si>
  <si>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</si>
  <si>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</si>
  <si>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</si>
  <si>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</si>
  <si>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</si>
  <si>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</si>
  <si>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</si>
  <si>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</si>
  <si>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</si>
  <si>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</si>
  <si>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</si>
  <si>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</si>
  <si>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</si>
  <si>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</si>
  <si>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</si>
  <si>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</si>
  <si>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</si>
  <si>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</si>
  <si>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</si>
  <si>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</si>
  <si>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</si>
  <si>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</si>
  <si>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</si>
  <si>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</si>
  <si>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</si>
  <si>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</si>
  <si>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</si>
  <si>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</si>
  <si>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</si>
  <si>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</si>
  <si>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</si>
  <si>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</si>
  <si>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</si>
  <si>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</si>
  <si>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</si>
  <si>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</si>
  <si>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</si>
  <si>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</si>
  <si>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</si>
  <si>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</si>
  <si>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</si>
  <si>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</si>
  <si>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</si>
  <si>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</si>
  <si>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</si>
  <si>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</si>
  <si>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</si>
  <si>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</si>
  <si>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</si>
  <si>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</si>
  <si>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</si>
  <si>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</si>
  <si>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</si>
  <si>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</si>
  <si>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</si>
  <si>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</si>
  <si>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</si>
  <si>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</si>
  <si>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</si>
  <si>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</si>
  <si>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</si>
  <si>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</si>
  <si>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</si>
  <si>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</si>
  <si>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</si>
  <si>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</si>
  <si>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</si>
  <si>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</si>
  <si>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</si>
  <si>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</si>
  <si>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</si>
  <si>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</si>
  <si>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</si>
  <si>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</si>
  <si>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</si>
  <si>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</si>
  <si>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</si>
  <si>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</si>
  <si>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</si>
  <si>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</si>
  <si>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</si>
  <si>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</si>
  <si>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</si>
  <si>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</si>
  <si>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</si>
  <si>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</si>
  <si>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</si>
  <si>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</si>
  <si>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</si>
  <si>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</si>
  <si>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</si>
  <si>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</si>
  <si>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</si>
  <si>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</si>
  <si>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</si>
  <si>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</si>
  <si>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</si>
  <si>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</si>
  <si>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</si>
  <si>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</si>
  <si>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</si>
  <si>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</si>
  <si>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</si>
  <si>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</si>
  <si>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</si>
  <si>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</si>
  <si>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</si>
  <si>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</si>
  <si>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</si>
  <si>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</si>
  <si>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</si>
  <si>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</si>
  <si>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</si>
  <si>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</si>
  <si>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</si>
  <si>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</si>
  <si>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</si>
  <si>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</si>
  <si>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</si>
  <si>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</si>
  <si>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</si>
  <si>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</si>
  <si>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</si>
  <si>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</si>
  <si>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</si>
  <si>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</si>
  <si>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</si>
  <si>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</si>
  <si>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</si>
  <si>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</si>
  <si>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</si>
  <si>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</si>
  <si>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</si>
  <si>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</si>
  <si>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</si>
  <si>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</si>
  <si>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</si>
  <si>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</si>
  <si>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</si>
  <si>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</si>
  <si>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</si>
  <si>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</si>
  <si>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</si>
  <si>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</si>
  <si>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</si>
  <si>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</si>
  <si>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</si>
  <si>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</si>
  <si>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</si>
  <si>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</si>
  <si>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</si>
  <si>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</si>
  <si>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</si>
  <si>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</si>
  <si>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</si>
  <si>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</si>
  <si>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</si>
  <si>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</si>
  <si>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</si>
  <si>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</si>
  <si>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</si>
  <si>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</si>
  <si>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</si>
  <si>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</si>
  <si>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</si>
  <si>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</si>
  <si>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</si>
  <si>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</si>
  <si>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</si>
  <si>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</si>
  <si>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</si>
  <si>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</si>
  <si>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</si>
  <si>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</si>
  <si>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</si>
  <si>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</si>
  <si>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</si>
  <si>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</si>
  <si>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</si>
  <si>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</si>
  <si>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</si>
  <si>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</si>
  <si>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</si>
  <si>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</si>
  <si>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</si>
  <si>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</si>
  <si>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</si>
  <si>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</si>
  <si>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</si>
  <si>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</si>
  <si>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</si>
  <si>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</si>
  <si>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</si>
  <si>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</si>
  <si>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</si>
  <si>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</si>
  <si>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</si>
  <si>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</si>
  <si>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</si>
  <si>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</si>
  <si>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</si>
  <si>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</si>
  <si>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</si>
  <si>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</si>
  <si>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</si>
  <si>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</si>
  <si>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</si>
  <si>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</si>
  <si>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</si>
  <si>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</si>
  <si>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</si>
  <si>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</si>
  <si>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</si>
  <si>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</si>
  <si>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</si>
  <si>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</si>
  <si>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</si>
  <si>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</si>
  <si>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</si>
  <si>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</si>
  <si>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</si>
  <si>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</si>
  <si>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</si>
  <si>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</si>
  <si>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</si>
  <si>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</si>
  <si>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</si>
  <si>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</si>
  <si>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</si>
  <si>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</si>
  <si>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</si>
  <si>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</si>
  <si>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</si>
  <si>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</si>
  <si>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</si>
  <si>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</si>
  <si>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</si>
  <si>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</si>
  <si>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</si>
  <si>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</si>
  <si>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</si>
  <si>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</si>
  <si>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</si>
  <si>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</si>
  <si>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</si>
  <si>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</si>
  <si>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</si>
  <si>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</si>
  <si>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</si>
  <si>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</si>
  <si>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</si>
  <si>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</si>
  <si>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</si>
  <si>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</si>
  <si>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</si>
  <si>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</si>
  <si>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</si>
  <si>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</si>
  <si>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</si>
  <si>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</si>
  <si>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</si>
  <si>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</si>
  <si>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</si>
  <si>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</si>
  <si>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</si>
  <si>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</si>
  <si>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</si>
  <si>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</si>
  <si>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</si>
  <si>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</si>
  <si>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</si>
  <si>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</si>
  <si>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</si>
  <si>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</si>
  <si>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</si>
  <si>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</si>
  <si>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</si>
  <si>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</si>
  <si>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</si>
  <si>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</si>
  <si>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</si>
  <si>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</si>
  <si>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</si>
  <si>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</si>
  <si>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</si>
  <si>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</si>
  <si>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</si>
  <si>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</si>
  <si>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</si>
  <si>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</si>
  <si>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</si>
  <si>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</si>
  <si>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</si>
  <si>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</si>
  <si>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</si>
  <si>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</si>
  <si>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</si>
  <si>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</si>
  <si>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</si>
  <si>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</si>
  <si>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</si>
  <si>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</si>
  <si>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</si>
  <si>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</si>
  <si>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</si>
  <si>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</si>
  <si>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</si>
  <si>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</si>
  <si>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</si>
  <si>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</si>
  <si>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</si>
  <si>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</si>
  <si>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</si>
  <si>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</si>
  <si>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</si>
  <si>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</si>
  <si>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</si>
  <si>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</si>
  <si>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</si>
  <si>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</si>
  <si>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</si>
  <si>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</si>
  <si>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</si>
  <si>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</si>
  <si>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</si>
  <si>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</si>
  <si>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</si>
  <si>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</si>
  <si>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</si>
  <si>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</si>
  <si>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</si>
  <si>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</si>
  <si>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</si>
  <si>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</si>
  <si>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</si>
  <si>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</si>
  <si>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</si>
  <si>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</si>
  <si>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</si>
  <si>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</si>
  <si>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</si>
  <si>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</si>
  <si>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</si>
  <si>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</si>
  <si>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</si>
  <si>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</si>
  <si>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</si>
  <si>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</si>
  <si>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</si>
  <si>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</si>
  <si>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</si>
  <si>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</si>
  <si>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</si>
  <si>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</si>
  <si>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</si>
  <si>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</si>
  <si>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</si>
  <si>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</si>
  <si>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</si>
  <si>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</si>
  <si>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</si>
  <si>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</si>
  <si>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</si>
  <si>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</si>
  <si>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</si>
  <si>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</si>
  <si>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</si>
  <si>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</si>
  <si>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</si>
  <si>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</si>
  <si>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</si>
  <si>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</si>
  <si>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</si>
  <si>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</si>
  <si>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</si>
  <si>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</si>
  <si>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</si>
  <si>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</si>
  <si>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</si>
  <si>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</si>
  <si>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</si>
  <si>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</si>
  <si>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</si>
  <si>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</si>
  <si>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</si>
  <si>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</si>
  <si>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</si>
  <si>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</si>
  <si>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</si>
  <si>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</si>
  <si>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</si>
  <si>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</si>
  <si>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</si>
  <si>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</si>
  <si>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</si>
  <si>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</si>
  <si>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</si>
  <si>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</si>
  <si>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</si>
  <si>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</si>
  <si>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</si>
  <si>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</si>
  <si>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</si>
  <si>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</si>
  <si>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</si>
  <si>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</si>
  <si>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</si>
  <si>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</si>
  <si>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</si>
  <si>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</si>
  <si>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</si>
  <si>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</si>
  <si>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</si>
  <si>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</si>
  <si>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</si>
  <si>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</si>
  <si>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</si>
  <si>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</si>
  <si>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</si>
  <si>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</si>
  <si>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</si>
  <si>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</si>
  <si>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</si>
  <si>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</si>
  <si>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</si>
  <si>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</si>
  <si>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</si>
  <si>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</si>
  <si>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</si>
  <si>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</si>
  <si>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</si>
  <si>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</si>
  <si>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</si>
  <si>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</si>
  <si>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</si>
  <si>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</si>
  <si>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</si>
  <si>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</si>
  <si>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</si>
  <si>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</si>
  <si>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</si>
  <si>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</si>
  <si>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</si>
  <si>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</si>
  <si>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</si>
  <si>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</si>
  <si>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</si>
  <si>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</si>
  <si>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</si>
  <si>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</si>
  <si>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</si>
  <si>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</si>
  <si>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</si>
  <si>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</si>
  <si>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</si>
  <si>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</si>
  <si>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</si>
  <si>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</si>
  <si>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</si>
  <si>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</si>
  <si>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</si>
  <si>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</si>
  <si>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</si>
  <si>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</si>
  <si>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</si>
  <si>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</si>
  <si>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</si>
  <si>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</si>
  <si>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</si>
  <si>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</si>
  <si>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</si>
  <si>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</si>
  <si>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</si>
  <si>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</si>
  <si>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</si>
  <si>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</si>
  <si>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</si>
  <si>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</si>
  <si>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</si>
  <si>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</si>
  <si>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</si>
  <si>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</si>
  <si>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</si>
  <si>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</si>
  <si>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</si>
  <si>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</si>
  <si>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</si>
  <si>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</si>
  <si>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</si>
  <si>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</si>
  <si>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</si>
  <si>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</si>
  <si>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</si>
  <si>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</si>
  <si>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</si>
  <si>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</si>
  <si>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</si>
  <si>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</si>
  <si>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</si>
  <si>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</si>
  <si>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</si>
  <si>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</si>
  <si>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</si>
  <si>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</si>
  <si>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</si>
  <si>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</si>
  <si>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</si>
  <si>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</si>
  <si>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</si>
  <si>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</si>
  <si>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</si>
  <si>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</si>
  <si>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</si>
  <si>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</si>
  <si>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</si>
  <si>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</si>
  <si>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</si>
  <si>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</si>
  <si>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</si>
  <si>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</si>
  <si>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</si>
  <si>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</si>
  <si>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</si>
  <si>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</si>
  <si>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</si>
  <si>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</si>
  <si>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</si>
  <si>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</si>
  <si>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</si>
  <si>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</si>
  <si>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</si>
  <si>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</si>
  <si>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</si>
  <si>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</si>
  <si>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</si>
  <si>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</si>
  <si>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</si>
  <si>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</si>
  <si>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</si>
  <si>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</si>
  <si>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</si>
  <si>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</si>
  <si>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</si>
  <si>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</si>
  <si>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</si>
  <si>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</si>
  <si>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</si>
  <si>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</si>
  <si>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</si>
  <si>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</si>
  <si>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</si>
  <si>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</si>
  <si>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</si>
  <si>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</si>
  <si>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</si>
  <si>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</si>
  <si>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</si>
  <si>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</si>
  <si>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</si>
  <si>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</si>
  <si>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</si>
  <si>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</si>
  <si>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</si>
  <si>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</si>
  <si>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</si>
  <si>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</si>
  <si>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</si>
  <si>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</si>
  <si>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</si>
  <si>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</si>
  <si>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</si>
  <si>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</si>
  <si>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</si>
  <si>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</si>
  <si>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</si>
  <si>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</si>
  <si>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</si>
  <si>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</si>
  <si>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</si>
  <si>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</si>
  <si>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</si>
  <si>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</si>
  <si>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</si>
  <si>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</si>
  <si>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</si>
  <si>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</si>
  <si>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</si>
  <si>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</si>
  <si>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</si>
  <si>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</si>
  <si>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</si>
  <si>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</si>
  <si>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</si>
  <si>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</si>
  <si>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</si>
  <si>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</si>
  <si>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</si>
  <si>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</si>
  <si>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</si>
  <si>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</si>
  <si>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</si>
  <si>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</si>
  <si>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</si>
  <si>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</si>
  <si>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</si>
  <si>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</si>
  <si>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</si>
  <si>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</si>
  <si>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</si>
  <si>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</si>
  <si>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</si>
  <si>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</si>
  <si>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</si>
  <si>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</si>
  <si>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</si>
  <si>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</si>
  <si>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</si>
  <si>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</si>
  <si>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</si>
  <si>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</si>
  <si>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</si>
  <si>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</si>
  <si>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</si>
  <si>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</si>
  <si>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</si>
  <si>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</si>
  <si>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</si>
  <si>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</si>
  <si>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</si>
  <si>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</si>
  <si>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</si>
  <si>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</si>
  <si>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</si>
  <si>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</si>
  <si>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</si>
  <si>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</si>
  <si>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</si>
  <si>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</si>
  <si>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</si>
  <si>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</si>
  <si>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</si>
  <si>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</si>
  <si>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</si>
  <si>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</si>
  <si>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</si>
  <si>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</si>
  <si>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</si>
  <si>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</si>
  <si>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</si>
  <si>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</si>
  <si>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</si>
  <si>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</si>
  <si>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</si>
  <si>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</si>
  <si>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</si>
  <si>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</si>
  <si>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</si>
  <si>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</si>
  <si>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</si>
  <si>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</si>
  <si>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</si>
  <si>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</si>
  <si>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</si>
  <si>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</si>
  <si>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</si>
  <si>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</si>
  <si>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</si>
  <si>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</si>
  <si>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</si>
  <si>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</si>
  <si>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</si>
  <si>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</si>
  <si>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</si>
  <si>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</si>
  <si>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</si>
  <si>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</si>
  <si>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</si>
  <si>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</si>
  <si>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</si>
  <si>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</si>
  <si>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</si>
  <si>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</si>
  <si>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</si>
  <si>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</si>
  <si>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</si>
  <si>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</si>
  <si>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</si>
  <si>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</si>
  <si>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</si>
  <si>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</si>
  <si>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</si>
  <si>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</si>
  <si>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</si>
  <si>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</si>
  <si>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</si>
  <si>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</si>
  <si>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</si>
  <si>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</si>
  <si>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</si>
  <si>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</si>
  <si>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</si>
  <si>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</si>
  <si>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</si>
  <si>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</si>
  <si>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</si>
  <si>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</si>
  <si>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</si>
  <si>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</si>
  <si>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</si>
  <si>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</si>
  <si>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</si>
  <si>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</si>
  <si>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</si>
  <si>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</si>
  <si>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</si>
  <si>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</si>
  <si>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</si>
  <si>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</si>
  <si>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</si>
  <si>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</si>
  <si>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</si>
  <si>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</si>
  <si>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</si>
  <si>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</si>
  <si>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</si>
  <si>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</si>
  <si>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</si>
  <si>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</si>
  <si>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</si>
  <si>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</si>
  <si>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</si>
  <si>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</si>
  <si>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</si>
  <si>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</si>
  <si>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</si>
  <si>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</si>
  <si>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</si>
  <si>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</si>
  <si>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</si>
  <si>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</si>
  <si>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</si>
  <si>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</si>
  <si>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</si>
  <si>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</si>
  <si>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</si>
  <si>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</si>
  <si>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</si>
  <si>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</si>
  <si>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</si>
  <si>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</si>
  <si>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</si>
  <si>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</si>
  <si>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</si>
  <si>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</si>
  <si>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</si>
  <si>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</si>
  <si>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</si>
  <si>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</si>
  <si>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</si>
  <si>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</si>
  <si>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</si>
  <si>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</si>
  <si>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</si>
  <si>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</si>
  <si>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</si>
  <si>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</si>
  <si>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</si>
  <si>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</si>
  <si>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</si>
  <si>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</si>
  <si>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</si>
  <si>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</si>
  <si>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</si>
  <si>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</si>
  <si>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</si>
  <si>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</si>
  <si>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</si>
  <si>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</si>
  <si>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</si>
  <si>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</si>
  <si>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</si>
  <si>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</si>
  <si>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</si>
  <si>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</si>
  <si>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</si>
  <si>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</si>
  <si>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</si>
  <si>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</si>
  <si>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</si>
  <si>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</si>
  <si>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</si>
  <si>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</si>
  <si>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</si>
  <si>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</si>
  <si>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</si>
  <si>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</si>
  <si>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</si>
  <si>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</si>
  <si>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</si>
  <si>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</si>
  <si>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</si>
  <si>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</si>
  <si>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</si>
  <si>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</si>
  <si>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</si>
  <si>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</si>
  <si>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</si>
  <si>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</si>
  <si>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</si>
  <si>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</si>
  <si>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</si>
  <si>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</si>
  <si>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</si>
  <si>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</si>
  <si>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</si>
  <si>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</si>
  <si>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</si>
  <si>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</si>
  <si>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</si>
  <si>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</si>
  <si>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</si>
  <si>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</si>
  <si>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</si>
  <si>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</si>
  <si>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</si>
  <si>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</si>
  <si>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</si>
  <si>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</si>
  <si>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</si>
  <si>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</si>
  <si>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</si>
  <si>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</si>
  <si>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</si>
  <si>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</si>
  <si>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</si>
  <si>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</si>
  <si>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</si>
  <si>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</si>
  <si>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</si>
  <si>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</si>
  <si>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</si>
  <si>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</si>
  <si>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</si>
  <si>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</si>
  <si>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</si>
  <si>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</si>
  <si>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</si>
  <si>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</si>
  <si>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</si>
  <si>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</si>
  <si>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</si>
  <si>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</si>
  <si>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</si>
  <si>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</si>
  <si>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</si>
  <si>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</si>
  <si>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</si>
  <si>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</si>
  <si>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</si>
  <si>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</si>
  <si>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</si>
  <si>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</si>
  <si>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</si>
  <si>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</si>
  <si>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</si>
  <si>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</si>
  <si>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</si>
  <si>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</si>
  <si>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</si>
  <si>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</si>
  <si>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</si>
  <si>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</si>
  <si>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</si>
  <si>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</si>
  <si>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</si>
  <si>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</si>
  <si>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</si>
  <si>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</si>
  <si>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</si>
  <si>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</si>
  <si>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</si>
  <si>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</si>
  <si>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</si>
  <si>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</si>
  <si>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</si>
  <si>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</si>
  <si>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</si>
  <si>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</si>
  <si>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</si>
  <si>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</si>
  <si>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</si>
  <si>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</si>
  <si>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</si>
  <si>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</si>
  <si>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</si>
  <si>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</si>
  <si>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</si>
  <si>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</si>
  <si>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</si>
  <si>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</si>
  <si>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</si>
  <si>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</si>
  <si>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</si>
  <si>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</si>
  <si>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</si>
  <si>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</si>
  <si>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</si>
  <si>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</si>
  <si>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</si>
  <si>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</si>
  <si>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</si>
  <si>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</si>
  <si>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</si>
  <si>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</si>
  <si>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</si>
  <si>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</si>
  <si>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</si>
  <si>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</si>
  <si>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</si>
  <si>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</si>
  <si>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</si>
  <si>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</si>
  <si>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</si>
  <si>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</si>
  <si>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</si>
  <si>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</si>
  <si>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</si>
  <si>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</si>
  <si>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</si>
  <si>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</si>
  <si>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</si>
  <si>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</si>
  <si>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</si>
  <si>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</si>
  <si>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</si>
  <si>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</si>
  <si>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</si>
  <si>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</si>
  <si>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</si>
  <si>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</si>
  <si>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</si>
  <si>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</si>
  <si>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</si>
  <si>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</si>
  <si>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</si>
  <si>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</si>
  <si>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</si>
  <si>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</si>
  <si>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</si>
  <si>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</si>
  <si>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</si>
  <si>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</si>
  <si>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</si>
  <si>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</si>
  <si>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</si>
  <si>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</si>
  <si>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</si>
  <si>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</si>
  <si>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</si>
  <si>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</si>
  <si>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</si>
  <si>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</si>
  <si>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</si>
  <si>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</si>
  <si>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</si>
  <si>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</si>
  <si>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</si>
  <si>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</si>
  <si>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</si>
  <si>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</si>
  <si>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</si>
  <si>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</si>
  <si>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</si>
  <si>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</si>
  <si>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</si>
  <si>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</si>
  <si>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</si>
  <si>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</si>
  <si>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</si>
  <si>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</si>
  <si>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</si>
  <si>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</si>
  <si>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</si>
  <si>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</si>
  <si>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</si>
  <si>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</si>
  <si>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</si>
  <si>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</si>
  <si>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</si>
  <si>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</si>
  <si>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</si>
  <si>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</si>
  <si>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</si>
  <si>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</si>
  <si>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</si>
  <si>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</si>
  <si>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</si>
  <si>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</si>
  <si>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</si>
  <si>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</si>
  <si>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</si>
  <si>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</si>
  <si>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</si>
  <si>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</si>
  <si>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</si>
  <si>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</si>
  <si>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</si>
  <si>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</si>
  <si>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</si>
  <si>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</si>
  <si>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</si>
  <si>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</si>
  <si>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</si>
  <si>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</si>
  <si>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</si>
  <si>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</si>
  <si>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</si>
  <si>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</si>
  <si>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</si>
  <si>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</si>
  <si>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</si>
  <si>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</si>
  <si>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</si>
  <si>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</si>
  <si>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</si>
  <si>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</si>
  <si>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</si>
  <si>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</si>
  <si>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</si>
  <si>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</si>
  <si>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</si>
  <si>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</si>
  <si>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</si>
  <si>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</si>
  <si>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</si>
  <si>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</si>
  <si>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</si>
  <si>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</si>
  <si>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</si>
  <si>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</si>
  <si>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</si>
  <si>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</si>
  <si>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</si>
  <si>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</si>
  <si>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</si>
  <si>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</si>
  <si>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</si>
  <si>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</si>
  <si>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</si>
  <si>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</si>
  <si>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</si>
  <si>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</si>
  <si>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</si>
  <si>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</si>
  <si>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</si>
  <si>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</si>
  <si>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</si>
  <si>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</si>
  <si>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</si>
  <si>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</si>
  <si>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</si>
  <si>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</si>
  <si>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</si>
  <si>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</si>
  <si>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</si>
  <si>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</si>
  <si>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</si>
  <si>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</si>
  <si>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</si>
  <si>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</si>
  <si>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</si>
  <si>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</si>
  <si>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</si>
  <si>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</si>
  <si>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</si>
  <si>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</si>
  <si>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</si>
  <si>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</si>
  <si>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</si>
  <si>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</si>
  <si>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</si>
  <si>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</si>
  <si>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</si>
  <si>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</si>
  <si>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</si>
  <si>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</si>
  <si>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</si>
  <si>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</si>
  <si>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</si>
  <si>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</si>
  <si>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</si>
  <si>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</si>
  <si>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</si>
  <si>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</si>
  <si>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</si>
  <si>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</si>
  <si>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</si>
  <si>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</si>
  <si>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</si>
  <si>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</si>
  <si>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</si>
  <si>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</si>
  <si>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</si>
  <si>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</si>
  <si>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</si>
  <si>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</si>
  <si>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</si>
  <si>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</si>
  <si>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</si>
  <si>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</si>
  <si>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</si>
  <si>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</si>
  <si>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</si>
  <si>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</si>
  <si>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</si>
  <si>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</si>
  <si>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</si>
  <si>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</si>
  <si>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</si>
  <si>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</si>
  <si>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</si>
  <si>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</si>
  <si>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</si>
  <si>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</si>
  <si>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</si>
  <si>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</si>
  <si>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</si>
  <si>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</si>
  <si>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</si>
  <si>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</si>
  <si>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</si>
  <si>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</si>
  <si>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</si>
  <si>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</si>
  <si>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</si>
  <si>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</si>
  <si>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</si>
  <si>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</si>
  <si>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</si>
  <si>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</si>
  <si>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</si>
  <si>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</si>
  <si>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</si>
  <si>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</si>
  <si>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</si>
  <si>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</si>
  <si>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</si>
  <si>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</si>
  <si>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</si>
  <si>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</si>
  <si>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</si>
  <si>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</si>
  <si>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</si>
  <si>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</si>
  <si>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</si>
  <si>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</si>
  <si>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</si>
  <si>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</si>
  <si>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</si>
  <si>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</si>
  <si>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</si>
  <si>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</si>
  <si>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</si>
  <si>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</si>
  <si>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</si>
  <si>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</si>
  <si>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</si>
  <si>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</si>
  <si>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</si>
  <si>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</si>
  <si>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</si>
  <si>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</si>
  <si>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</si>
  <si>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</si>
  <si>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</si>
  <si>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</si>
  <si>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</si>
  <si>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</si>
  <si>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</si>
  <si>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</si>
  <si>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</si>
  <si>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</si>
  <si>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</si>
  <si>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</si>
  <si>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</si>
  <si>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</si>
  <si>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</si>
  <si>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</si>
  <si>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</si>
  <si>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</si>
  <si>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</si>
  <si>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</si>
  <si>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</si>
  <si>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</si>
  <si>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</si>
  <si>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</si>
  <si>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</si>
  <si>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</si>
  <si>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</si>
  <si>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</si>
  <si>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</si>
  <si>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</si>
  <si>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</si>
  <si>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</si>
  <si>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</si>
  <si>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</si>
  <si>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</si>
  <si>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</si>
  <si>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</si>
  <si>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</si>
  <si>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</si>
  <si>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</si>
  <si>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</si>
  <si>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</si>
  <si>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</si>
  <si>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</si>
  <si>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</si>
  <si>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</si>
  <si>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</si>
  <si>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</si>
  <si>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</si>
  <si>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</si>
  <si>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</si>
  <si>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</si>
  <si>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</si>
  <si>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</si>
  <si>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</si>
  <si>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</si>
  <si>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</si>
  <si>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</si>
  <si>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</si>
  <si>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</si>
  <si>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</si>
  <si>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</si>
  <si>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</si>
  <si>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</si>
  <si>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</si>
  <si>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</si>
  <si>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</si>
  <si>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</si>
  <si>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</si>
  <si>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</si>
  <si>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</si>
  <si>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</si>
  <si>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</si>
  <si>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</si>
  <si>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</si>
  <si>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</si>
  <si>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</si>
  <si>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</si>
  <si>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</si>
  <si>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</si>
  <si>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</si>
  <si>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</si>
  <si>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</si>
  <si>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</si>
  <si>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</si>
  <si>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</si>
  <si>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</si>
  <si>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</si>
  <si>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</si>
  <si>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</si>
  <si>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</si>
  <si>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</si>
  <si>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</si>
  <si>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</si>
  <si>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</si>
  <si>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</si>
  <si>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</si>
  <si>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</si>
  <si>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</si>
  <si>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</si>
  <si>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</si>
  <si>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</si>
  <si>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</si>
  <si>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</si>
  <si>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</si>
  <si>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</si>
  <si>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</si>
  <si>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</si>
  <si>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</si>
  <si>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</si>
  <si>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</si>
  <si>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</si>
  <si>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</si>
  <si>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</si>
  <si>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</si>
  <si>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</si>
  <si>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</si>
  <si>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</si>
  <si>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</si>
  <si>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</si>
  <si>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</si>
  <si>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</si>
  <si>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</si>
  <si>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</si>
  <si>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</si>
  <si>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</si>
  <si>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</si>
  <si>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</si>
  <si>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</si>
  <si>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</si>
  <si>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</si>
  <si>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</si>
  <si>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</si>
  <si>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</si>
  <si>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</si>
  <si>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</si>
  <si>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</si>
  <si>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</si>
  <si>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</si>
  <si>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</si>
  <si>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</si>
  <si>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</si>
  <si>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</si>
  <si>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</si>
  <si>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</si>
  <si>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</si>
  <si>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</si>
  <si>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</si>
  <si>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</si>
  <si>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</si>
  <si>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</si>
  <si>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</si>
  <si>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</si>
  <si>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</si>
  <si>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</si>
  <si>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</si>
  <si>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</si>
  <si>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</si>
  <si>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</si>
  <si>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</si>
  <si>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</si>
  <si>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</si>
  <si>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</si>
  <si>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</si>
  <si>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</si>
  <si>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</si>
  <si>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</si>
  <si>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</si>
  <si>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</si>
  <si>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</si>
  <si>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</si>
  <si>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</si>
  <si>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</si>
  <si>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</si>
  <si>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</si>
  <si>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</si>
  <si>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</si>
  <si>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</si>
  <si>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</si>
  <si>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</si>
  <si>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</si>
  <si>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</si>
  <si>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</si>
  <si>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</si>
  <si>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</si>
  <si>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</si>
  <si>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</si>
  <si>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</si>
  <si>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</si>
  <si>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</si>
  <si>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</si>
  <si>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</si>
  <si>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</si>
  <si>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</si>
  <si>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</si>
  <si>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</si>
  <si>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</si>
  <si>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</si>
  <si>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</si>
  <si>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</si>
  <si>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</si>
  <si>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</si>
  <si>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</si>
  <si>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</si>
  <si>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</si>
  <si>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</si>
  <si>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</si>
  <si>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</si>
  <si>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</si>
  <si>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</si>
  <si>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</si>
  <si>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</si>
  <si>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</si>
  <si>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</si>
  <si>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</si>
  <si>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</si>
  <si>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</si>
  <si>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</si>
  <si>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</si>
  <si>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</si>
  <si>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</si>
  <si>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</si>
  <si>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</si>
  <si>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</si>
  <si>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</si>
  <si>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</si>
  <si>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</si>
  <si>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</si>
  <si>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</si>
  <si>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</si>
  <si>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</si>
  <si>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</si>
  <si>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</si>
  <si>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</si>
  <si>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</si>
  <si>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</si>
  <si>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</si>
  <si>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</si>
  <si>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</si>
  <si>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</si>
  <si>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</si>
  <si>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</si>
  <si>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</si>
  <si>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</si>
  <si>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</si>
  <si>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</si>
  <si>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</si>
  <si>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</si>
  <si>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</si>
  <si>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</si>
  <si>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</si>
  <si>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</si>
  <si>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</si>
  <si>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</si>
  <si>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</si>
  <si>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</si>
  <si>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</si>
  <si>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</si>
  <si>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</si>
  <si>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</si>
  <si>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</si>
  <si>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</si>
  <si>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</si>
  <si>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</si>
  <si>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</si>
  <si>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</si>
  <si>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</si>
  <si>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</si>
  <si>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</si>
  <si>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</si>
  <si>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</si>
  <si>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</si>
  <si>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</si>
  <si>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</si>
  <si>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</si>
  <si>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</si>
  <si>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</si>
  <si>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</si>
  <si>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</si>
  <si>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</si>
  <si>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</si>
  <si>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</si>
  <si>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</si>
  <si>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</si>
  <si>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</si>
  <si>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</si>
  <si>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</si>
  <si>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</si>
  <si>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</si>
  <si>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</si>
  <si>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</si>
  <si>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</si>
  <si>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</si>
  <si>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</si>
  <si>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</si>
  <si>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</si>
  <si>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</si>
  <si>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</si>
  <si>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</si>
  <si>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</si>
  <si>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</si>
  <si>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</si>
  <si>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</si>
  <si>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</si>
  <si>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</si>
  <si>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</si>
  <si>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</si>
  <si>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</si>
  <si>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</si>
  <si>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</si>
  <si>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</si>
  <si>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</si>
  <si>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</si>
  <si>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</si>
  <si>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</si>
  <si>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</si>
  <si>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</si>
  <si>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</si>
  <si>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</si>
  <si>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</si>
  <si>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</si>
  <si>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</si>
  <si>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</si>
  <si>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</si>
  <si>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</si>
  <si>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</si>
  <si>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</si>
  <si>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</si>
  <si>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</si>
  <si>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</si>
  <si>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</si>
  <si>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</si>
  <si>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</si>
  <si>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</si>
  <si>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</si>
  <si>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</si>
  <si>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</si>
  <si>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</si>
  <si>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</si>
  <si>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</si>
  <si>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</si>
  <si>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</si>
  <si>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</si>
  <si>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</si>
  <si>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</si>
  <si>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</si>
  <si>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</si>
  <si>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</si>
  <si>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</si>
  <si>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</si>
  <si>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</si>
  <si>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</si>
  <si>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</si>
  <si>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</si>
  <si>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</si>
  <si>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</si>
  <si>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</si>
  <si>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</si>
  <si>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</si>
  <si>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</si>
  <si>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</si>
  <si>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</si>
  <si>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</si>
  <si>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</si>
  <si>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</si>
  <si>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</si>
  <si>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</si>
  <si>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</si>
  <si>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</si>
  <si>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</si>
  <si>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</si>
  <si>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</si>
  <si>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</si>
  <si>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</si>
  <si>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</si>
  <si>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</si>
  <si>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</si>
  <si>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</si>
  <si>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</si>
  <si>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</si>
  <si>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</si>
  <si>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</si>
  <si>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</si>
  <si>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</si>
  <si>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</si>
  <si>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</si>
  <si>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</si>
  <si>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</si>
  <si>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</si>
  <si>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</si>
  <si>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</si>
  <si>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</si>
  <si>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</si>
  <si>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</si>
  <si>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</si>
  <si>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</si>
  <si>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</si>
  <si>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</si>
  <si>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</si>
  <si>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</si>
  <si>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</si>
  <si>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</si>
  <si>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</si>
  <si>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</si>
  <si>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</si>
  <si>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</si>
  <si>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</si>
  <si>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</si>
  <si>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</si>
  <si>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</si>
  <si>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</si>
  <si>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</si>
  <si>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</si>
  <si>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</si>
  <si>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</si>
  <si>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</si>
  <si>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</si>
  <si>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</si>
  <si>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</si>
  <si>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</si>
  <si>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</si>
  <si>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</si>
  <si>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</si>
  <si>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</si>
  <si>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</si>
  <si>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</si>
  <si>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</si>
  <si>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</si>
  <si>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</si>
  <si>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</si>
  <si>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</si>
  <si>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</si>
  <si>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</si>
  <si>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</si>
  <si>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</si>
  <si>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</si>
  <si>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</si>
  <si>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</si>
  <si>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</si>
  <si>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</si>
  <si>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</si>
  <si>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</si>
  <si>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</si>
  <si>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</si>
  <si>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</si>
  <si>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</si>
  <si>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</si>
  <si>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</si>
  <si>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</si>
  <si>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</si>
  <si>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</si>
  <si>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</si>
  <si>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</si>
  <si>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</si>
  <si>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</si>
  <si>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</si>
  <si>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</si>
  <si>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</si>
  <si>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</si>
  <si>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</si>
  <si>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</si>
  <si>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</si>
  <si>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</si>
  <si>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</si>
  <si>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</si>
  <si>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</si>
  <si>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</si>
  <si>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</si>
  <si>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</si>
  <si>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</si>
  <si>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</si>
  <si>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</si>
  <si>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</si>
  <si>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</si>
  <si>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</si>
  <si>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</si>
  <si>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</si>
  <si>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</si>
  <si>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</si>
  <si>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</si>
  <si>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</si>
  <si>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</si>
  <si>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</si>
  <si>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</si>
  <si>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</si>
  <si>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</si>
  <si>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</si>
  <si>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</si>
  <si>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</si>
  <si>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</si>
  <si>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</si>
  <si>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</si>
  <si>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</si>
  <si>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</si>
  <si>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</si>
  <si>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</si>
  <si>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</si>
  <si>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</si>
  <si>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</si>
  <si>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</si>
  <si>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</si>
  <si>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</si>
  <si>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</si>
  <si>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</si>
  <si>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</si>
  <si>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</si>
  <si>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</si>
  <si>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</si>
  <si>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</si>
  <si>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</si>
  <si>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</si>
  <si>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</si>
  <si>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</si>
  <si>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</si>
  <si>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</si>
  <si>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</si>
  <si>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</si>
  <si>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</si>
  <si>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</si>
  <si>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</si>
  <si>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</si>
  <si>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</si>
  <si>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</si>
  <si>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</si>
  <si>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</si>
  <si>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</si>
  <si>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</si>
  <si>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</si>
  <si>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</si>
  <si>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</si>
  <si>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</si>
  <si>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</si>
  <si>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</si>
  <si>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</si>
  <si>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</si>
  <si>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</si>
  <si>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</si>
  <si>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</si>
  <si>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</si>
  <si>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</si>
  <si>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</si>
  <si>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</si>
  <si>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</si>
  <si>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</si>
  <si>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</si>
  <si>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</si>
  <si>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</si>
  <si>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</si>
  <si>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</si>
  <si>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</si>
  <si>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</si>
  <si>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</si>
  <si>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</si>
  <si>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</si>
  <si>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</si>
  <si>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</si>
  <si>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</si>
  <si>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</si>
  <si>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</si>
  <si>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</si>
  <si>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</si>
  <si>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</si>
  <si>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</si>
  <si>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</si>
  <si>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</si>
  <si>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</si>
  <si>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</si>
  <si>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</si>
  <si>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</si>
  <si>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</si>
  <si>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</si>
  <si>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</si>
  <si>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</si>
  <si>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</si>
  <si>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</si>
  <si>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</si>
  <si>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</si>
  <si>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</si>
  <si>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</si>
  <si>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</si>
  <si>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</si>
  <si>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</si>
  <si>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</si>
  <si>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</si>
  <si>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</si>
  <si>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</si>
  <si>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</si>
  <si>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</si>
  <si>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</si>
  <si>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</si>
  <si>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</si>
  <si>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</si>
  <si>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</si>
  <si>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</si>
  <si>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</si>
  <si>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</si>
  <si>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</si>
  <si>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</si>
  <si>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</si>
  <si>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</si>
  <si>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</si>
  <si>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</si>
  <si>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</si>
  <si>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</si>
  <si>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</si>
  <si>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</si>
  <si>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</si>
  <si>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</si>
  <si>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</si>
  <si>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</si>
  <si>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</si>
  <si>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</si>
  <si>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</si>
  <si>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</si>
  <si>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</si>
  <si>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</si>
  <si>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</si>
  <si>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</si>
  <si>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</si>
  <si>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</si>
  <si>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</si>
  <si>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</si>
  <si>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</si>
  <si>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</si>
  <si>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</si>
  <si>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</si>
  <si>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</si>
  <si>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</si>
  <si>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</si>
  <si>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</si>
  <si>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</si>
  <si>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</si>
  <si>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</si>
  <si>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</si>
  <si>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</si>
  <si>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</si>
  <si>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</si>
  <si>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</si>
  <si>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</si>
  <si>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</si>
  <si>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</si>
  <si>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</si>
  <si>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</si>
  <si>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</si>
  <si>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</si>
  <si>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</si>
  <si>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</si>
  <si>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</si>
  <si>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</si>
  <si>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</si>
  <si>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</si>
  <si>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</si>
  <si>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</si>
  <si>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</si>
  <si>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</si>
  <si>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</si>
  <si>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</si>
  <si>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</si>
  <si>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</si>
  <si>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</si>
  <si>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</si>
  <si>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</si>
  <si>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</si>
  <si>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</si>
  <si>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</si>
  <si>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</si>
  <si>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</si>
  <si>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</si>
  <si>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</si>
  <si>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</si>
  <si>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</si>
  <si>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</si>
  <si>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</si>
  <si>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</si>
  <si>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</si>
  <si>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</si>
  <si>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</si>
  <si>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</si>
  <si>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</si>
  <si>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</si>
  <si>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</si>
  <si>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</si>
  <si>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</si>
  <si>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</si>
  <si>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</si>
  <si>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</si>
  <si>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</si>
  <si>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</si>
  <si>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</si>
  <si>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</si>
  <si>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</si>
  <si>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</si>
  <si>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</si>
  <si>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</si>
  <si>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</si>
  <si>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</si>
  <si>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</si>
  <si>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</si>
  <si>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</si>
  <si>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</si>
  <si>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</si>
  <si>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</si>
  <si>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</si>
  <si>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</si>
  <si>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</si>
  <si>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</si>
  <si>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</si>
  <si>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</si>
  <si>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</si>
  <si>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</si>
  <si>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</si>
  <si>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</si>
  <si>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</si>
  <si>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</si>
  <si>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</si>
  <si>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</si>
  <si>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</si>
  <si>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</si>
  <si>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</si>
  <si>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</si>
  <si>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</si>
  <si>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</si>
  <si>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</si>
  <si>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</si>
  <si>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</si>
  <si>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</si>
  <si>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</si>
  <si>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</si>
  <si>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</si>
  <si>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</si>
  <si>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</si>
  <si>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</si>
  <si>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</si>
  <si>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</si>
  <si>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</si>
  <si>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</si>
  <si>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</si>
  <si>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</si>
  <si>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</si>
  <si>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</si>
  <si>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</si>
  <si>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</si>
  <si>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</si>
  <si>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</si>
  <si>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</si>
  <si>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</si>
  <si>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</si>
  <si>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</si>
  <si>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</si>
  <si>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</si>
  <si>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</si>
  <si>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</si>
  <si>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</si>
  <si>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</si>
  <si>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</si>
  <si>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</si>
  <si>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</si>
  <si>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</si>
  <si>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</si>
  <si>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</si>
  <si>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</si>
  <si>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</si>
  <si>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</si>
  <si>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</si>
  <si>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</si>
  <si>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</si>
  <si>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</si>
  <si>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</si>
  <si>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</si>
  <si>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</si>
  <si>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</si>
  <si>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</si>
  <si>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</si>
  <si>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</si>
  <si>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</si>
  <si>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</si>
  <si>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</si>
  <si>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</si>
  <si>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</si>
  <si>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</si>
  <si>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</si>
  <si>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</si>
  <si>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</si>
  <si>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</si>
  <si>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</si>
  <si>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</si>
  <si>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</si>
  <si>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</si>
  <si>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</si>
  <si>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</si>
  <si>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</si>
  <si>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</si>
  <si>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</si>
  <si>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</si>
  <si>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</si>
  <si>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</si>
  <si>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</si>
  <si>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</si>
  <si>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</si>
  <si>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</si>
  <si>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</si>
  <si>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</si>
  <si>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</si>
  <si>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</si>
  <si>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</si>
  <si>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</si>
  <si>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</si>
  <si>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</si>
  <si>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</si>
  <si>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</si>
  <si>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</si>
  <si>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</si>
  <si>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</si>
  <si>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</si>
  <si>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</si>
  <si>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</si>
  <si>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</si>
  <si>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</si>
  <si>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</si>
  <si>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</si>
  <si>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</si>
  <si>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</si>
  <si>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</si>
  <si>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</si>
  <si>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</si>
  <si>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</si>
  <si>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</si>
  <si>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</si>
  <si>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</si>
  <si>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</si>
  <si>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</si>
  <si>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</si>
  <si>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</si>
  <si>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</si>
  <si>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</si>
  <si>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</si>
  <si>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</si>
  <si>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</si>
  <si>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</si>
  <si>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</si>
  <si>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</si>
  <si>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</si>
  <si>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</si>
  <si>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</si>
  <si>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</si>
  <si>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</si>
  <si>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</si>
  <si>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</si>
  <si>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</si>
  <si>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</si>
  <si>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</si>
  <si>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</si>
  <si>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</si>
  <si>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</si>
  <si>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</si>
  <si>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</si>
  <si>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</si>
  <si>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</si>
  <si>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</si>
  <si>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</si>
  <si>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</si>
  <si>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</si>
  <si>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</si>
  <si>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</si>
  <si>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</si>
  <si>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</si>
  <si>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</si>
  <si>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</si>
  <si>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</si>
  <si>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</si>
  <si>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</si>
  <si>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</si>
  <si>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</si>
  <si>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</si>
  <si>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</si>
  <si>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</si>
  <si>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</si>
  <si>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</si>
  <si>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</si>
  <si>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</si>
  <si>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</si>
  <si>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</si>
  <si>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</si>
  <si>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</si>
  <si>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</si>
  <si>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</si>
  <si>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</si>
  <si>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</si>
  <si>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</si>
  <si>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</si>
  <si>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</si>
  <si>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</si>
  <si>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</si>
  <si>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</si>
  <si>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</si>
  <si>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</si>
  <si>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</si>
  <si>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</si>
  <si>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</si>
  <si>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</si>
  <si>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</si>
  <si>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</si>
  <si>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</si>
  <si>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</si>
  <si>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</si>
  <si>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</si>
  <si>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</si>
  <si>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</si>
  <si>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</si>
  <si>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</si>
  <si>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</si>
  <si>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</si>
  <si>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</si>
  <si>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</si>
  <si>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</si>
  <si>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</si>
  <si>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</si>
  <si>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</si>
  <si>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</si>
  <si>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</si>
  <si>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</si>
  <si>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</si>
  <si>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</si>
  <si>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</si>
  <si>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</si>
  <si>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</si>
  <si>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</si>
  <si>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</si>
  <si>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</si>
  <si>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</si>
  <si>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</si>
  <si>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</si>
  <si>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</si>
  <si>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</si>
  <si>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</si>
  <si>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</si>
  <si>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</si>
  <si>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</si>
  <si>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</si>
  <si>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</si>
  <si>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</si>
  <si>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</si>
  <si>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</si>
  <si>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</si>
  <si>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</si>
  <si>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</si>
  <si>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</si>
  <si>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</si>
  <si>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</si>
  <si>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</si>
  <si>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</si>
  <si>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</si>
  <si>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</si>
  <si>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</si>
  <si>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</si>
  <si>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</si>
  <si>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</si>
  <si>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</si>
  <si>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</si>
  <si>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</si>
  <si>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</si>
  <si>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</si>
  <si>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</si>
  <si>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</si>
  <si>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</si>
  <si>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</si>
  <si>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</si>
  <si>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</si>
  <si>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</si>
  <si>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</si>
  <si>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</si>
  <si>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</si>
  <si>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</si>
  <si>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</si>
  <si>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</si>
  <si>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</si>
  <si>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</si>
  <si>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</si>
  <si>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</si>
  <si>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</si>
  <si>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</si>
  <si>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</si>
  <si>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</si>
  <si>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</si>
  <si>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</si>
  <si>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</si>
  <si>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</si>
  <si>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</si>
  <si>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</si>
  <si>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</si>
  <si>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</si>
  <si>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</si>
  <si>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</si>
  <si>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</si>
  <si>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</si>
  <si>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</si>
  <si>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</si>
  <si>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</si>
  <si>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</si>
  <si>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</si>
  <si>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</si>
  <si>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</si>
  <si>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</si>
  <si>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</si>
  <si>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</si>
  <si>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</si>
  <si>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</si>
  <si>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</si>
  <si>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</si>
  <si>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</si>
  <si>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</si>
  <si>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</si>
  <si>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</si>
  <si>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</si>
  <si>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</si>
  <si>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</si>
  <si>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</si>
  <si>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</si>
  <si>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</si>
  <si>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</si>
  <si>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</si>
  <si>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</si>
  <si>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</si>
  <si>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</si>
  <si>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</si>
  <si>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</si>
  <si>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</si>
  <si>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</si>
  <si>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</si>
  <si>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</si>
  <si>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</si>
  <si>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</si>
  <si>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</si>
  <si>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</si>
  <si>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</si>
  <si>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</si>
  <si>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</si>
  <si>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</si>
  <si>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</si>
  <si>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</si>
  <si>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</si>
  <si>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</si>
  <si>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</si>
  <si>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</si>
  <si>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</si>
  <si>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</si>
  <si>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</si>
  <si>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</si>
  <si>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</si>
  <si>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</si>
  <si>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</si>
  <si>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</si>
  <si>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</si>
  <si>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</si>
  <si>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</si>
  <si>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</si>
  <si>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</si>
  <si>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</si>
  <si>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</si>
  <si>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</si>
  <si>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</si>
  <si>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</si>
  <si>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</si>
  <si>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</si>
  <si>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</si>
  <si>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</si>
  <si>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</si>
  <si>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</si>
  <si>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</si>
  <si>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</si>
  <si>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</si>
  <si>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</si>
  <si>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</si>
  <si>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</si>
  <si>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</si>
  <si>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</si>
  <si>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</si>
  <si>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</si>
  <si>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</si>
  <si>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</si>
  <si>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</si>
  <si>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</si>
  <si>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</si>
  <si>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</si>
  <si>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</si>
  <si>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</si>
  <si>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</si>
  <si>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</si>
  <si>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</si>
  <si>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</si>
  <si>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</si>
  <si>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</si>
  <si>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</si>
  <si>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</si>
  <si>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</si>
  <si>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</si>
  <si>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</si>
  <si>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</si>
  <si>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</si>
  <si>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</si>
  <si>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</si>
  <si>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</si>
  <si>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</si>
  <si>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</si>
  <si>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</si>
  <si>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</si>
  <si>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</si>
  <si>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</si>
  <si>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</si>
  <si>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</si>
  <si>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</si>
  <si>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</si>
  <si>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</si>
  <si>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</si>
  <si>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</si>
  <si>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</si>
  <si>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</si>
  <si>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</si>
  <si>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</si>
  <si>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</si>
  <si>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</si>
  <si>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</si>
  <si>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</si>
  <si>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</si>
  <si>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</si>
  <si>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</si>
  <si>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</si>
  <si>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</si>
  <si>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</si>
  <si>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</si>
  <si>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</si>
  <si>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</si>
  <si>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</si>
  <si>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</si>
  <si>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</si>
  <si>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</si>
  <si>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</si>
  <si>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</si>
  <si>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</si>
  <si>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</si>
  <si>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</si>
  <si>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</si>
  <si>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</si>
  <si>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</si>
  <si>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</si>
  <si>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</si>
  <si>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</si>
  <si>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</si>
  <si>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</si>
  <si>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</si>
  <si>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</si>
  <si>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</si>
  <si>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</si>
  <si>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</si>
  <si>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</si>
  <si>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</si>
  <si>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</si>
  <si>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</si>
  <si>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</si>
  <si>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</si>
  <si>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</si>
  <si>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</si>
  <si>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</si>
  <si>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</si>
  <si>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</si>
  <si>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</si>
  <si>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</si>
  <si>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</si>
  <si>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</si>
  <si>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</si>
  <si>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</si>
  <si>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</si>
  <si>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</si>
  <si>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</si>
  <si>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</si>
  <si>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</si>
  <si>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</si>
  <si>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</si>
  <si>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</si>
  <si>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</si>
  <si>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</si>
  <si>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</si>
  <si>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</si>
  <si>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</si>
  <si>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</si>
  <si>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</si>
  <si>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</si>
  <si>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</si>
  <si>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</si>
  <si>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</si>
  <si>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</si>
  <si>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</si>
  <si>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</si>
  <si>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</si>
  <si>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</si>
  <si>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</si>
  <si>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</si>
  <si>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</si>
  <si>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</si>
  <si>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</si>
  <si>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</si>
  <si>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</si>
  <si>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</si>
  <si>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</si>
  <si>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</si>
  <si>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</si>
  <si>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</si>
  <si>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</si>
  <si>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</si>
  <si>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</si>
  <si>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</si>
  <si>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</si>
  <si>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</si>
  <si>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</si>
  <si>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</si>
  <si>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</si>
  <si>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</si>
  <si>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</si>
  <si>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</si>
  <si>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</si>
  <si>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</si>
  <si>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</si>
  <si>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</si>
  <si>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</si>
  <si>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</si>
  <si>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</si>
  <si>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</si>
  <si>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</si>
  <si>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</si>
  <si>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</si>
  <si>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</si>
  <si>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</si>
  <si>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</si>
  <si>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</si>
  <si>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</si>
  <si>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</si>
  <si>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</si>
  <si>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</si>
  <si>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</si>
  <si>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</si>
  <si>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</si>
  <si>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</si>
  <si>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</si>
  <si>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</si>
  <si>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</si>
  <si>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</si>
  <si>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</si>
  <si>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</si>
  <si>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</si>
  <si>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</si>
  <si>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</si>
  <si>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</si>
  <si>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</si>
  <si>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</si>
  <si>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</si>
  <si>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</si>
  <si>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</si>
  <si>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</si>
  <si>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</si>
  <si>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</si>
  <si>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</si>
  <si>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</si>
  <si>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</si>
  <si>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</si>
  <si>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</si>
  <si>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</si>
  <si>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</si>
  <si>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</si>
  <si>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</si>
  <si>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</si>
  <si>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</si>
  <si>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</si>
  <si>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</si>
  <si>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</si>
  <si>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</si>
  <si>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</si>
  <si>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</si>
  <si>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</si>
  <si>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</si>
  <si>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</si>
  <si>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</si>
  <si>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</si>
  <si>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</si>
  <si>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</si>
  <si>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</si>
  <si>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</si>
  <si>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</si>
  <si>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</si>
  <si>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</si>
  <si>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</si>
  <si>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</si>
  <si>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</si>
  <si>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</si>
  <si>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</si>
  <si>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</si>
  <si>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</si>
  <si>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</si>
  <si>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</si>
  <si>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</si>
  <si>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</si>
  <si>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</si>
  <si>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</si>
  <si>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</si>
  <si>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</si>
  <si>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</si>
  <si>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</si>
  <si>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</si>
  <si>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</si>
  <si>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</si>
  <si>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</si>
  <si>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</si>
  <si>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</si>
  <si>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</si>
  <si>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</si>
  <si>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</si>
  <si>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</si>
  <si>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</si>
  <si>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</si>
  <si>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</si>
  <si>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</si>
  <si>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</si>
  <si>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</si>
  <si>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</si>
  <si>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</si>
  <si>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</si>
  <si>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</si>
  <si>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</si>
  <si>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</si>
  <si>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</si>
  <si>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</si>
  <si>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</si>
  <si>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</si>
  <si>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</si>
  <si>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</si>
  <si>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</si>
  <si>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</si>
  <si>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</si>
  <si>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</si>
  <si>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</si>
  <si>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</si>
  <si>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</si>
  <si>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</si>
  <si>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</si>
  <si>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</si>
  <si>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</si>
  <si>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</si>
  <si>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</si>
  <si>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</si>
  <si>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</si>
  <si>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</si>
  <si>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</si>
  <si>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</si>
  <si>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</si>
  <si>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</si>
  <si>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</si>
  <si>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</si>
  <si>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</si>
  <si>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</si>
  <si>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</si>
  <si>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</si>
  <si>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</si>
  <si>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</si>
  <si>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</si>
  <si>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</si>
  <si>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</si>
  <si>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</si>
  <si>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</si>
  <si>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</si>
  <si>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</si>
  <si>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</si>
  <si>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</si>
  <si>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</si>
  <si>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</si>
  <si>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</si>
  <si>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</si>
  <si>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</si>
  <si>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</si>
  <si>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</si>
  <si>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</si>
  <si>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</si>
  <si>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</si>
  <si>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</si>
  <si>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</si>
  <si>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</si>
  <si>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</si>
  <si>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</si>
  <si>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</si>
  <si>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</si>
  <si>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</si>
  <si>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</si>
  <si>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</si>
  <si>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</si>
  <si>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</si>
  <si>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</si>
  <si>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</si>
  <si>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</si>
  <si>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</si>
  <si>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</si>
  <si>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</si>
  <si>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</si>
  <si>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</si>
  <si>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</si>
  <si>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</si>
  <si>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</si>
  <si>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</si>
  <si>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</si>
  <si>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</si>
  <si>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</si>
  <si>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</si>
  <si>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</si>
  <si>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</si>
  <si>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</si>
  <si>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</si>
  <si>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</si>
  <si>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</si>
  <si>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</si>
  <si>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</si>
  <si>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</si>
  <si>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</si>
  <si>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</si>
  <si>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</si>
  <si>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</si>
  <si>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</si>
  <si>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</si>
  <si>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</si>
  <si>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</si>
  <si>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</si>
  <si>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</si>
  <si>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</si>
  <si>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</si>
  <si>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</si>
  <si>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</si>
  <si>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</si>
  <si>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</si>
  <si>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</si>
  <si>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</si>
  <si>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</si>
  <si>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</si>
  <si>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</si>
  <si>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</si>
  <si>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</si>
  <si>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</si>
  <si>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</si>
  <si>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</si>
  <si>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</si>
  <si>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</si>
  <si>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</si>
  <si>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</si>
  <si>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</si>
  <si>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</si>
  <si>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</si>
  <si>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</si>
  <si>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</si>
  <si>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</si>
  <si>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</si>
  <si>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</si>
  <si>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</si>
  <si>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</si>
  <si>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</si>
  <si>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</si>
  <si>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</si>
  <si>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</si>
  <si>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</si>
  <si>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</si>
  <si>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</si>
  <si>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</si>
  <si>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</si>
  <si>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</si>
  <si>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</si>
  <si>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</si>
  <si>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</si>
  <si>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</si>
  <si>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</si>
  <si>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</si>
  <si>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</si>
  <si>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</si>
  <si>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</si>
  <si>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</si>
  <si>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</si>
  <si>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</si>
  <si>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</si>
  <si>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</si>
  <si>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</si>
  <si>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</si>
  <si>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</si>
  <si>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</si>
  <si>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</si>
  <si>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</si>
  <si>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</si>
  <si>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</si>
  <si>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</si>
  <si>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</si>
  <si>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</si>
  <si>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</si>
  <si>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</si>
  <si>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</si>
  <si>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</si>
  <si>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</si>
  <si>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</si>
  <si>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</si>
  <si>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</si>
  <si>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</si>
  <si>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</si>
  <si>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</si>
  <si>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</si>
  <si>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</si>
  <si>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</si>
  <si>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</si>
  <si>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</si>
  <si>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</si>
  <si>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</si>
  <si>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</si>
  <si>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</si>
  <si>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</si>
  <si>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</si>
  <si>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</si>
  <si>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</si>
  <si>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</si>
  <si>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</si>
  <si>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</si>
  <si>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</si>
  <si>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</si>
  <si>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</si>
  <si>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</si>
  <si>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</si>
  <si>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</si>
  <si>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</si>
  <si>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</si>
  <si>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</si>
  <si>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</si>
  <si>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</si>
  <si>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</si>
  <si>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</si>
  <si>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</si>
  <si>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</si>
  <si>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</si>
  <si>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</si>
  <si>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</si>
  <si>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</si>
  <si>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</si>
  <si>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</si>
  <si>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</si>
  <si>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</si>
  <si>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</si>
  <si>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</si>
  <si>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</si>
  <si>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</si>
  <si>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</si>
  <si>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</si>
  <si>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</si>
  <si>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</si>
  <si>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</si>
  <si>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</si>
  <si>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</si>
  <si>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</si>
  <si>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</si>
  <si>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</si>
  <si>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</si>
  <si>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</si>
  <si>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</si>
  <si>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</si>
  <si>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</si>
  <si>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</si>
  <si>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</si>
  <si>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</si>
  <si>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</si>
  <si>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</si>
  <si>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</si>
  <si>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</si>
  <si>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</si>
  <si>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</si>
  <si>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</si>
  <si>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</si>
  <si>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</si>
  <si>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</si>
  <si>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</si>
  <si>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</si>
  <si>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</si>
  <si>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</si>
  <si>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</si>
  <si>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</si>
  <si>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</si>
  <si>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</si>
  <si>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</si>
  <si>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</si>
  <si>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</si>
  <si>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</si>
  <si>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</si>
  <si>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</si>
  <si>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</si>
  <si>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</si>
  <si>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</si>
  <si>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</si>
  <si>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</si>
  <si>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</si>
  <si>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</si>
  <si>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</si>
  <si>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</si>
  <si>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</si>
  <si>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</si>
  <si>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</si>
  <si>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</si>
  <si>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</si>
  <si>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</si>
  <si>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</si>
  <si>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</si>
  <si>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</si>
  <si>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</si>
  <si>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</si>
  <si>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</si>
  <si>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</si>
  <si>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</si>
  <si>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</si>
  <si>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</si>
  <si>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</si>
  <si>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</si>
  <si>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</si>
  <si>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</si>
  <si>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</si>
  <si>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</si>
  <si>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</si>
  <si>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</si>
  <si>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</si>
  <si>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</si>
  <si>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</si>
  <si>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</si>
  <si>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</si>
  <si>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</si>
  <si>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</si>
  <si>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</si>
  <si>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</si>
  <si>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</si>
  <si>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</si>
  <si>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</si>
  <si>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</si>
  <si>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</si>
  <si>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</si>
  <si>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</si>
  <si>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</si>
  <si>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</si>
  <si>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</si>
  <si>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</si>
  <si>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</si>
  <si>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</si>
  <si>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</si>
  <si>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</si>
  <si>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</si>
  <si>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</si>
  <si>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</si>
  <si>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</si>
  <si>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</si>
  <si>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</si>
  <si>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</si>
  <si>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</si>
  <si>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</si>
  <si>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</si>
  <si>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</si>
  <si>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</si>
  <si>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</si>
  <si>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</si>
  <si>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</si>
  <si>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</si>
  <si>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</si>
  <si>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</si>
  <si>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</si>
  <si>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</si>
  <si>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</si>
  <si>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</si>
  <si>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</si>
  <si>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</si>
  <si>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</si>
  <si>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</si>
  <si>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</si>
  <si>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</si>
  <si>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</si>
  <si>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</si>
  <si>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</si>
  <si>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</si>
  <si>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</si>
  <si>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</si>
  <si>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</si>
  <si>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</si>
  <si>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</si>
  <si>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</si>
  <si>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</si>
  <si>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</si>
  <si>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</si>
  <si>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</si>
  <si>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</si>
  <si>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</si>
  <si>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</si>
  <si>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</si>
  <si>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</si>
  <si>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</si>
  <si>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</si>
  <si>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</si>
  <si>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</si>
  <si>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</si>
  <si>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</si>
  <si>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</si>
  <si>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</si>
  <si>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</si>
  <si>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</si>
  <si>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</si>
  <si>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</si>
  <si>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</si>
  <si>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</si>
  <si>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</si>
  <si>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</si>
  <si>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</si>
  <si>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</si>
  <si>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</si>
  <si>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</si>
  <si>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</si>
  <si>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</si>
  <si>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</si>
  <si>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</si>
  <si>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</si>
  <si>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</si>
  <si>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</si>
  <si>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</si>
  <si>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</si>
  <si>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</si>
  <si>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</si>
  <si>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</si>
  <si>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</si>
  <si>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</si>
  <si>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</si>
  <si>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</si>
  <si>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</si>
  <si>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</si>
  <si>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</si>
  <si>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</si>
  <si>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</si>
  <si>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</si>
  <si>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</si>
  <si>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</si>
  <si>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</si>
  <si>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</si>
  <si>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</si>
  <si>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</si>
  <si>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</si>
  <si>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</si>
  <si>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</si>
  <si>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</si>
  <si>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</si>
  <si>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</si>
  <si>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</si>
  <si>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</si>
  <si>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</si>
  <si>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</si>
  <si>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</si>
  <si>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</si>
  <si>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</si>
  <si>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</si>
  <si>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</si>
  <si>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</si>
  <si>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</si>
  <si>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</si>
  <si>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</si>
  <si>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</si>
  <si>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</si>
  <si>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</si>
  <si>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</si>
  <si>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</si>
  <si>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</si>
  <si>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</si>
  <si>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</si>
  <si>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</si>
  <si>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</si>
  <si>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</si>
  <si>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</si>
  <si>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</si>
  <si>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</si>
  <si>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</si>
  <si>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</si>
  <si>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</si>
  <si>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</si>
  <si>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</si>
  <si>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</si>
  <si>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</si>
  <si>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</si>
  <si>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</si>
  <si>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</si>
  <si>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</si>
  <si>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</si>
  <si>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</si>
  <si>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</si>
  <si>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</si>
  <si>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</si>
  <si>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</si>
  <si>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</si>
  <si>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</si>
  <si>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</si>
  <si>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</si>
  <si>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</si>
  <si>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</si>
  <si>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</si>
  <si>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</si>
  <si>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</si>
  <si>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</si>
  <si>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</si>
  <si>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</si>
  <si>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</si>
  <si>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</si>
  <si>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</si>
  <si>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</si>
  <si>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</si>
  <si>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</si>
  <si>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</si>
  <si>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</si>
  <si>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</si>
  <si>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</si>
  <si>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</si>
  <si>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</si>
  <si>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</si>
  <si>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</si>
  <si>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</si>
  <si>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</si>
  <si>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</si>
  <si>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</si>
  <si>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</si>
  <si>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</si>
  <si>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</si>
  <si>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</si>
  <si>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</si>
  <si>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</si>
  <si>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</si>
  <si>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</si>
  <si>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</si>
  <si>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</si>
  <si>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</si>
  <si>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</si>
  <si>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</si>
  <si>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</si>
  <si>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</si>
  <si>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</si>
  <si>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</si>
  <si>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</si>
  <si>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</si>
  <si>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</si>
  <si>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</si>
  <si>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</si>
  <si>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</si>
  <si>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</si>
  <si>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</si>
  <si>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</si>
  <si>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</si>
  <si>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</si>
  <si>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</si>
  <si>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</si>
  <si>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</si>
  <si>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</si>
  <si>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</si>
  <si>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</si>
  <si>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</si>
  <si>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</si>
  <si>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</si>
  <si>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</si>
  <si>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</si>
  <si>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</si>
  <si>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</si>
  <si>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</si>
  <si>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</si>
  <si>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</si>
  <si>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</si>
  <si>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</si>
  <si>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</si>
  <si>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</si>
  <si>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</si>
  <si>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</si>
  <si>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</si>
  <si>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</si>
  <si>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</si>
  <si>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</si>
  <si>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</si>
  <si>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</si>
  <si>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</si>
  <si>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</si>
  <si>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</si>
  <si>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</si>
  <si>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</si>
  <si>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</si>
  <si>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</si>
  <si>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</si>
  <si>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</si>
  <si>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</si>
  <si>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</si>
  <si>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</si>
  <si>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</si>
  <si>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</si>
  <si>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</si>
  <si>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</si>
  <si>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</si>
  <si>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</si>
  <si>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</si>
  <si>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</si>
  <si>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</si>
  <si>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</si>
  <si>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</si>
  <si>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</si>
  <si>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</si>
  <si>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</si>
  <si>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</si>
  <si>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</si>
  <si>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</si>
  <si>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</si>
  <si>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</si>
  <si>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</si>
  <si>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</si>
  <si>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</si>
  <si>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</si>
  <si>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</si>
  <si>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</si>
  <si>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</si>
  <si>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</si>
  <si>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</si>
  <si>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</si>
  <si>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</si>
  <si>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</si>
  <si>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</si>
  <si>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</si>
  <si>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</si>
  <si>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</si>
  <si>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</si>
  <si>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</si>
  <si>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</si>
  <si>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</si>
  <si>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</si>
  <si>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</si>
  <si>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</si>
  <si>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</si>
  <si>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</si>
  <si>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</si>
  <si>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</si>
  <si>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</si>
  <si>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</si>
  <si>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</si>
  <si>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</si>
  <si>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</si>
  <si>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</si>
  <si>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</si>
  <si>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</si>
  <si>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</si>
  <si>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</si>
  <si>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</si>
  <si>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</si>
  <si>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</si>
  <si>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</si>
  <si>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</si>
  <si>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</si>
  <si>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</si>
  <si>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</si>
  <si>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</si>
  <si>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</si>
  <si>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</si>
  <si>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</si>
  <si>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</si>
  <si>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</si>
  <si>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</si>
  <si>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</si>
  <si>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</si>
  <si>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</si>
  <si>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</si>
  <si>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</si>
  <si>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</si>
  <si>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</si>
  <si>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</si>
  <si>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</si>
  <si>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</si>
  <si>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</si>
  <si>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</si>
  <si>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</si>
  <si>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</si>
  <si>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</si>
  <si>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</si>
  <si>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</si>
  <si>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</si>
  <si>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</si>
  <si>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</si>
  <si>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</si>
  <si>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</si>
  <si>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</si>
  <si>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</si>
  <si>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</si>
  <si>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</si>
  <si>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</si>
  <si>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</si>
  <si>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</si>
  <si>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</si>
  <si>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</si>
  <si>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</si>
  <si>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</si>
  <si>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</si>
  <si>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</si>
  <si>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</si>
  <si>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</si>
  <si>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</si>
  <si>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</si>
  <si>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</si>
  <si>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</si>
  <si>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</si>
  <si>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</si>
  <si>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</si>
  <si>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</si>
  <si>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</si>
  <si>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</si>
  <si>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</si>
  <si>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</si>
  <si>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</si>
  <si>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</si>
  <si>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</si>
  <si>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</si>
  <si>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</si>
  <si>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</si>
  <si>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</si>
  <si>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</si>
  <si>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</si>
  <si>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</si>
  <si>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</si>
  <si>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</si>
  <si>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</si>
  <si>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</si>
  <si>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</si>
  <si>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</si>
  <si>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</si>
  <si>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</si>
  <si>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</si>
  <si>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</si>
  <si>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</si>
  <si>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</si>
  <si>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</si>
  <si>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</si>
  <si>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</si>
  <si>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</si>
  <si>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</si>
  <si>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</si>
  <si>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</si>
  <si>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</si>
  <si>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</si>
  <si>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</si>
  <si>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</si>
  <si>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</si>
  <si>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</si>
  <si>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</si>
  <si>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</si>
  <si>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</si>
  <si>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</si>
  <si>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</si>
  <si>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</si>
  <si>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</si>
  <si>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</si>
  <si>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</si>
  <si>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</si>
  <si>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</si>
  <si>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</si>
  <si>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</si>
  <si>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</si>
  <si>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</si>
  <si>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</si>
  <si>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</si>
  <si>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</si>
  <si>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</si>
  <si>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</si>
  <si>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</si>
  <si>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</si>
  <si>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</si>
  <si>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</si>
  <si>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</si>
  <si>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</si>
  <si>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</si>
  <si>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</si>
  <si>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</si>
  <si>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</si>
  <si>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</si>
  <si>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</si>
  <si>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</si>
  <si>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</si>
  <si>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</si>
  <si>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</si>
  <si>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</si>
  <si>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</si>
  <si>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</si>
  <si>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</si>
  <si>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</si>
  <si>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</si>
  <si>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</si>
  <si>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</si>
  <si>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</si>
  <si>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</si>
  <si>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</si>
  <si>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</si>
  <si>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</si>
  <si>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</si>
  <si>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</si>
  <si>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</si>
  <si>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</si>
  <si>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</si>
  <si>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</si>
  <si>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</si>
  <si>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</si>
  <si>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</si>
  <si>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</si>
  <si>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</si>
  <si>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</si>
  <si>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</si>
  <si>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</si>
  <si>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</si>
  <si>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</si>
  <si>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</si>
  <si>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</si>
  <si>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</si>
  <si>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</si>
  <si>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</si>
  <si>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</si>
  <si>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</si>
  <si>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</si>
  <si>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</si>
  <si>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</si>
  <si>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</si>
  <si>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</si>
  <si>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</si>
  <si>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</si>
  <si>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</si>
  <si>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</si>
  <si>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</si>
  <si>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</si>
  <si>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</si>
  <si>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</si>
  <si>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</si>
  <si>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</si>
  <si>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</si>
  <si>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</si>
  <si>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</si>
  <si>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</si>
  <si>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</si>
  <si>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</si>
  <si>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</si>
  <si>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</si>
  <si>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</si>
  <si>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</si>
  <si>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</si>
  <si>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</si>
  <si>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</si>
  <si>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</si>
  <si>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</si>
  <si>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</si>
  <si>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</si>
  <si>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</si>
  <si>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</si>
  <si>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</si>
  <si>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</si>
  <si>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</si>
  <si>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</si>
  <si>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</si>
  <si>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</si>
  <si>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</si>
  <si>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</si>
  <si>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</si>
  <si>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</si>
  <si>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</si>
  <si>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</si>
  <si>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</si>
  <si>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</si>
  <si>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</si>
  <si>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</si>
  <si>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</si>
  <si>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</si>
  <si>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</si>
  <si>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</si>
  <si>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</si>
  <si>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</si>
  <si>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</si>
  <si>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</si>
  <si>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</si>
  <si>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</si>
  <si>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</si>
  <si>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</si>
  <si>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</si>
  <si>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</si>
  <si>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</si>
  <si>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</si>
  <si>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</si>
  <si>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</si>
  <si>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</si>
  <si>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</si>
  <si>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</si>
  <si>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</si>
  <si>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</si>
  <si>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</si>
  <si>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</si>
  <si>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</si>
  <si>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</si>
  <si>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</si>
  <si>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</si>
  <si>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</si>
  <si>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</si>
  <si>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</si>
  <si>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</si>
  <si>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</si>
  <si>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</si>
  <si>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</si>
  <si>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</si>
  <si>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</si>
  <si>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</si>
  <si>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</si>
  <si>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</si>
  <si>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</si>
  <si>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</si>
  <si>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</si>
  <si>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</si>
  <si>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</si>
  <si>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</si>
  <si>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</si>
  <si>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</si>
  <si>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</si>
  <si>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</si>
  <si>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</si>
  <si>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</si>
  <si>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</si>
  <si>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</si>
  <si>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</si>
  <si>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</si>
  <si>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</si>
  <si>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</si>
  <si>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</si>
  <si>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</si>
  <si>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</si>
  <si>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</si>
  <si>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</si>
  <si>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</si>
  <si>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</si>
  <si>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</si>
  <si>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</si>
  <si>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</si>
  <si>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</si>
  <si>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</si>
  <si>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</si>
  <si>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</si>
  <si>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</si>
  <si>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</si>
  <si>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</si>
  <si>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</si>
  <si>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</si>
  <si>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</si>
  <si>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</si>
  <si>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</si>
  <si>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</si>
  <si>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</si>
  <si>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</si>
  <si>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</si>
  <si>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</si>
  <si>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</si>
  <si>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</si>
  <si>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</si>
  <si>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</si>
  <si>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</si>
  <si>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</si>
  <si>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</si>
  <si>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</si>
  <si>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</si>
  <si>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</si>
  <si>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</si>
  <si>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</si>
  <si>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</si>
  <si>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</si>
  <si>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</si>
  <si>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</si>
  <si>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</si>
  <si>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</si>
  <si>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</si>
  <si>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</si>
  <si>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</si>
  <si>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</si>
  <si>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</si>
  <si>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</si>
  <si>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</si>
  <si>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</si>
  <si>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</si>
  <si>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</si>
  <si>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</si>
  <si>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</si>
  <si>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</si>
  <si>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</si>
  <si>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</si>
  <si>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</si>
  <si>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</si>
  <si>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</si>
  <si>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</si>
  <si>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</si>
  <si>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</si>
  <si>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</si>
  <si>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</si>
  <si>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</si>
  <si>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</si>
  <si>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</si>
  <si>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</si>
  <si>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</si>
  <si>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</si>
  <si>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</si>
  <si>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</si>
  <si>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</si>
  <si>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</si>
  <si>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</si>
  <si>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</si>
  <si>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</si>
  <si>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</si>
  <si>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</si>
  <si>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</si>
  <si>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</si>
  <si>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</si>
  <si>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</si>
  <si>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</si>
  <si>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</si>
  <si>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</si>
  <si>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</si>
  <si>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</si>
  <si>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</si>
  <si>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</si>
  <si>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</si>
  <si>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</si>
  <si>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</si>
  <si>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</si>
  <si>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</si>
  <si>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</si>
  <si>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</si>
  <si>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</si>
  <si>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</si>
  <si>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</si>
  <si>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</si>
  <si>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</si>
  <si>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</si>
  <si>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</si>
  <si>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</si>
  <si>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</si>
  <si>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</si>
  <si>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</si>
  <si>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</si>
  <si>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</si>
  <si>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</si>
  <si>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</si>
  <si>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</si>
  <si>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</si>
  <si>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</si>
  <si>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</si>
  <si>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</si>
  <si>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</si>
  <si>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</si>
  <si>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</si>
  <si>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</si>
  <si>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</si>
  <si>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</si>
  <si>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</si>
  <si>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</si>
  <si>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</si>
  <si>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</si>
  <si>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</si>
  <si>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</si>
  <si>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</si>
  <si>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</si>
  <si>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</si>
  <si>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</si>
  <si>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</si>
  <si>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</si>
  <si>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</si>
  <si>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</si>
  <si>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</si>
  <si>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</si>
  <si>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</si>
  <si>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</si>
  <si>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</si>
  <si>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</si>
  <si>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</si>
  <si>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</si>
  <si>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</si>
  <si>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</si>
  <si>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</si>
  <si>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</si>
  <si>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</si>
  <si>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</si>
  <si>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</si>
  <si>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</si>
  <si>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</si>
  <si>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</si>
  <si>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</si>
  <si>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</si>
  <si>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</si>
  <si>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</si>
  <si>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</si>
  <si>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</si>
  <si>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</si>
  <si>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</si>
  <si>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</si>
  <si>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</si>
  <si>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</si>
  <si>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</si>
  <si>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</si>
  <si>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</si>
  <si>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</si>
  <si>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</si>
  <si>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</si>
  <si>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</si>
  <si>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</si>
  <si>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</si>
  <si>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</si>
  <si>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</si>
  <si>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</si>
  <si>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</si>
  <si>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</si>
  <si>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</si>
  <si>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</si>
  <si>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</si>
  <si>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</si>
  <si>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</si>
  <si>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</si>
  <si>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</si>
  <si>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</si>
  <si>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</si>
  <si>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</si>
  <si>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</si>
  <si>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</si>
  <si>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</si>
  <si>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</si>
  <si>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</si>
  <si>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</si>
  <si>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</si>
  <si>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</si>
  <si>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</si>
  <si>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</si>
  <si>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</si>
  <si>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</si>
  <si>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</si>
  <si>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</si>
  <si>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</si>
  <si>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</si>
  <si>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</si>
  <si>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</si>
  <si>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</si>
  <si>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</si>
  <si>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</si>
  <si>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</si>
  <si>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</si>
  <si>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</si>
  <si>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</si>
  <si>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</si>
  <si>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</si>
  <si>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</si>
  <si>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</si>
  <si>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</si>
  <si>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</si>
  <si>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</si>
  <si>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</si>
  <si>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</si>
  <si>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</si>
  <si>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</si>
  <si>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</si>
  <si>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</si>
  <si>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</si>
  <si>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</si>
  <si>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</si>
  <si>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</si>
  <si>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</si>
  <si>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</si>
  <si>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</si>
  <si>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</si>
  <si>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</si>
  <si>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</si>
  <si>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</si>
  <si>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</si>
  <si>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</si>
  <si>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</si>
  <si>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</si>
  <si>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</si>
  <si>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</si>
  <si>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</si>
  <si>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</si>
  <si>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</si>
  <si>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</si>
  <si>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</si>
  <si>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</si>
  <si>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</si>
  <si>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</si>
  <si>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</si>
  <si>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</si>
  <si>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</si>
  <si>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</si>
  <si>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</si>
  <si>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</si>
  <si>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</si>
  <si>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</si>
  <si>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</si>
  <si>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</si>
  <si>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</si>
  <si>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</si>
  <si>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</si>
  <si>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</si>
  <si>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</si>
  <si>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</si>
  <si>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</si>
  <si>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</si>
  <si>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</si>
  <si>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</si>
  <si>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</si>
  <si>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</si>
  <si>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</si>
  <si>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</si>
  <si>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</si>
  <si>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</si>
  <si>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</si>
  <si>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</si>
  <si>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</si>
  <si>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</si>
  <si>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</si>
  <si>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</si>
  <si>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</si>
  <si>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</si>
  <si>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</si>
  <si>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</si>
  <si>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</si>
  <si>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</si>
  <si>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</si>
  <si>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</si>
  <si>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</si>
  <si>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</si>
  <si>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</si>
  <si>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</si>
  <si>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</si>
  <si>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</si>
  <si>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</si>
  <si>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</si>
  <si>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</si>
  <si>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</si>
  <si>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</si>
  <si>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</si>
  <si>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</si>
  <si>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</si>
  <si>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</si>
  <si>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</si>
  <si>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</si>
  <si>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</si>
  <si>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</si>
  <si>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</si>
  <si>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</si>
  <si>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</si>
  <si>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</si>
  <si>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</si>
  <si>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</si>
  <si>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</si>
  <si>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</si>
  <si>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</si>
  <si>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</si>
  <si>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</si>
  <si>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</si>
  <si>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</si>
  <si>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</si>
  <si>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</si>
  <si>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</si>
  <si>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</si>
  <si>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</si>
  <si>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</si>
  <si>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</si>
  <si>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</si>
  <si>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</si>
  <si>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</si>
  <si>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</si>
  <si>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</si>
  <si>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</si>
  <si>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</si>
  <si>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</si>
  <si>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</si>
  <si>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</si>
  <si>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</si>
  <si>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</si>
  <si>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</si>
  <si>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</si>
  <si>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</si>
  <si>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</si>
  <si>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</si>
  <si>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</si>
  <si>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</si>
  <si>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</si>
  <si>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</si>
  <si>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</si>
  <si>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</si>
  <si>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</si>
  <si>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</si>
  <si>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</si>
  <si>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</si>
  <si>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</si>
  <si>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</si>
  <si>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</si>
  <si>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</si>
  <si>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</si>
  <si>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</si>
  <si>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</si>
  <si>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</si>
  <si>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</si>
  <si>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</si>
  <si>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</si>
  <si>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</si>
  <si>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</si>
  <si>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</si>
  <si>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</si>
  <si>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</si>
  <si>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</si>
  <si>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</si>
  <si>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</si>
  <si>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</si>
  <si>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</si>
  <si>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</si>
  <si>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</si>
  <si>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</si>
  <si>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</si>
  <si>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</si>
  <si>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</si>
  <si>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</si>
  <si>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</si>
  <si>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</si>
  <si>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</si>
  <si>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</si>
  <si>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</si>
  <si>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</si>
  <si>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</si>
  <si>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</si>
  <si>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</si>
  <si>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</si>
  <si>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</si>
  <si>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</si>
  <si>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</si>
  <si>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</si>
  <si>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</si>
  <si>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</si>
  <si>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</si>
  <si>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</si>
  <si>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</si>
  <si>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</si>
  <si>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</si>
  <si>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</si>
  <si>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</si>
  <si>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</si>
  <si>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</si>
  <si>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</si>
  <si>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</si>
  <si>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</si>
  <si>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</si>
  <si>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</si>
  <si>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</si>
  <si>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</si>
  <si>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</si>
  <si>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</si>
  <si>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</si>
  <si>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</si>
  <si>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</si>
  <si>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</si>
  <si>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</si>
  <si>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</si>
  <si>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</si>
  <si>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</si>
  <si>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</si>
  <si>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</si>
  <si>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</si>
  <si>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</si>
  <si>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</si>
  <si>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</si>
  <si>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</si>
  <si>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</si>
  <si>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</si>
  <si>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</si>
  <si>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</si>
  <si>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</si>
  <si>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</si>
  <si>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</si>
  <si>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</si>
  <si>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</si>
  <si>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</si>
  <si>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</si>
  <si>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</si>
  <si>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</si>
  <si>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</si>
  <si>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</si>
  <si>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</si>
  <si>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</si>
  <si>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</si>
  <si>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</si>
  <si>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</si>
  <si>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</si>
  <si>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</si>
  <si>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</si>
  <si>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</si>
  <si>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</si>
  <si>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</si>
  <si>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</si>
  <si>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</si>
  <si>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</si>
  <si>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</si>
  <si>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</si>
  <si>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</si>
  <si>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</si>
  <si>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</si>
  <si>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</si>
  <si>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</si>
  <si>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</si>
  <si>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</si>
  <si>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</si>
  <si>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</si>
  <si>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</si>
  <si>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</si>
  <si>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</si>
  <si>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</si>
  <si>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</si>
  <si>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</si>
  <si>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</si>
  <si>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</si>
  <si>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</si>
  <si>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</si>
  <si>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</si>
  <si>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</si>
  <si>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</si>
  <si>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</si>
  <si>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</si>
  <si>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</si>
  <si>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</si>
  <si>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</si>
  <si>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</si>
  <si>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</si>
  <si>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</si>
  <si>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</si>
  <si>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</si>
  <si>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</si>
  <si>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</si>
  <si>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</si>
  <si>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</si>
  <si>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</si>
  <si>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</si>
  <si>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</si>
  <si>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</si>
  <si>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</si>
  <si>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</si>
  <si>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</si>
  <si>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</si>
  <si>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</si>
  <si>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</si>
  <si>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</si>
  <si>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</si>
  <si>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</si>
  <si>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</si>
  <si>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</si>
  <si>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</si>
  <si>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</si>
  <si>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</si>
  <si>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</si>
  <si>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</si>
  <si>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</si>
  <si>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</si>
  <si>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</si>
  <si>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</si>
  <si>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</si>
  <si>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</si>
  <si>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</si>
  <si>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</si>
  <si>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</si>
  <si>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</si>
  <si>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</si>
  <si>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</si>
  <si>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</si>
  <si>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</si>
  <si>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</si>
  <si>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</si>
  <si>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</si>
  <si>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</si>
  <si>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</si>
  <si>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</si>
  <si>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</si>
  <si>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</si>
  <si>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</si>
  <si>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</si>
  <si>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</si>
  <si>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</si>
  <si>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</si>
  <si>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</si>
  <si>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</si>
  <si>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</si>
  <si>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</si>
  <si>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</si>
  <si>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</si>
  <si>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</si>
  <si>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</si>
  <si>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</si>
  <si>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</si>
  <si>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</si>
  <si>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</si>
  <si>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</si>
  <si>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</si>
  <si>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</si>
  <si>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</si>
  <si>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</si>
  <si>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</si>
  <si>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</si>
  <si>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</si>
  <si>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</si>
  <si>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</si>
  <si>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</si>
  <si>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</si>
  <si>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</si>
  <si>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</si>
  <si>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</si>
  <si>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</si>
  <si>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</si>
  <si>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</si>
  <si>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</si>
  <si>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</si>
  <si>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</si>
  <si>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</si>
  <si>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</si>
  <si>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</si>
  <si>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</si>
  <si>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</si>
  <si>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</si>
  <si>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</si>
  <si>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</si>
  <si>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</si>
  <si>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</si>
  <si>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</si>
  <si>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</si>
  <si>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</si>
  <si>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</si>
  <si>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</si>
  <si>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</si>
  <si>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</si>
  <si>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</si>
  <si>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</si>
  <si>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</si>
  <si>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</si>
  <si>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</si>
  <si>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</si>
  <si>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</si>
  <si>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</si>
  <si>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</si>
  <si>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</si>
  <si>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</si>
  <si>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</si>
  <si>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</si>
  <si>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</si>
  <si>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</si>
  <si>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</si>
  <si>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</si>
  <si>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</si>
  <si>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</si>
  <si>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</si>
  <si>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</si>
  <si>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</si>
  <si>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</si>
  <si>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</si>
  <si>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</si>
  <si>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</si>
  <si>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</si>
  <si>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</si>
  <si>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</si>
  <si>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</si>
  <si>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</si>
  <si>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</si>
  <si>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</si>
  <si>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</si>
  <si>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</si>
  <si>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</si>
  <si>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</si>
  <si>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</si>
  <si>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</si>
  <si>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</si>
  <si>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</si>
  <si>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</si>
  <si>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</si>
  <si>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</si>
  <si>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</si>
  <si>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</si>
  <si>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</si>
  <si>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</si>
  <si>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</si>
  <si>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</si>
  <si>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</si>
  <si>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</si>
  <si>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</si>
  <si>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</si>
  <si>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</si>
  <si>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</si>
  <si>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</si>
  <si>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</si>
  <si>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</si>
  <si>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</si>
  <si>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</si>
  <si>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</si>
  <si>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</si>
  <si>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</si>
  <si>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</si>
  <si>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</si>
  <si>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</si>
  <si>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</si>
  <si>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</si>
  <si>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</si>
  <si>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</si>
  <si>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</si>
  <si>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</si>
  <si>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</si>
  <si>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</si>
  <si>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</si>
  <si>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</si>
  <si>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</si>
  <si>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</si>
  <si>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</si>
  <si>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</si>
  <si>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</si>
  <si>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</si>
  <si>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</si>
  <si>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</si>
  <si>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</si>
  <si>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</si>
  <si>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</si>
  <si>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</si>
  <si>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</si>
  <si>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</si>
  <si>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</si>
  <si>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</si>
  <si>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</si>
  <si>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</si>
  <si>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</si>
  <si>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</si>
  <si>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</si>
  <si>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</si>
  <si>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</si>
  <si>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</si>
  <si>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</si>
  <si>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</si>
  <si>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</si>
  <si>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</si>
  <si>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</si>
  <si>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</si>
  <si>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</si>
  <si>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</si>
  <si>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</si>
  <si>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</si>
  <si>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</si>
  <si>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</si>
  <si>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</si>
  <si>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</si>
  <si>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</si>
  <si>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</si>
  <si>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</si>
  <si>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</si>
  <si>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</si>
  <si>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</si>
  <si>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</si>
  <si>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</si>
  <si>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</si>
  <si>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</si>
  <si>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</si>
  <si>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</si>
  <si>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</si>
  <si>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</si>
  <si>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</si>
  <si>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</si>
  <si>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</si>
  <si>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</si>
  <si>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</si>
  <si>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</si>
  <si>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</si>
  <si>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</si>
  <si>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</si>
  <si>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</si>
  <si>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</si>
  <si>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</si>
  <si>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</si>
  <si>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</si>
  <si>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</si>
  <si>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</si>
  <si>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</si>
  <si>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</si>
  <si>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</si>
  <si>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</si>
  <si>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</si>
  <si>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</si>
  <si>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</si>
  <si>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</si>
  <si>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</si>
  <si>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</si>
  <si>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</si>
  <si>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</si>
  <si>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</si>
  <si>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</si>
  <si>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</si>
  <si>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</si>
  <si>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</si>
  <si>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</si>
  <si>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</si>
  <si>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</si>
  <si>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</si>
  <si>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</si>
  <si>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</si>
  <si>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</si>
  <si>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</si>
  <si>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</si>
  <si>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</si>
  <si>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</si>
  <si>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</si>
  <si>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</si>
  <si>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</si>
  <si>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</si>
  <si>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</si>
  <si>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</si>
  <si>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</si>
  <si>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</si>
  <si>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</si>
  <si>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</si>
  <si>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</si>
  <si>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</si>
  <si>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</si>
  <si>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</si>
  <si>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</si>
  <si>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</si>
  <si>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</si>
  <si>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</si>
  <si>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</si>
  <si>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</si>
  <si>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</si>
  <si>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</si>
  <si>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</si>
  <si>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</si>
  <si>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</si>
  <si>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</si>
  <si>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</si>
  <si>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</si>
  <si>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</si>
  <si>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</si>
  <si>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</si>
  <si>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</si>
  <si>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</si>
  <si>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</si>
  <si>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</si>
  <si>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</si>
  <si>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</si>
  <si>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</si>
  <si>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</si>
  <si>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</si>
  <si>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</si>
  <si>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</si>
  <si>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</si>
  <si>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</si>
  <si>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</si>
  <si>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</si>
  <si>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</si>
  <si>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</si>
  <si>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</si>
  <si>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</si>
  <si>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</si>
  <si>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</si>
  <si>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</si>
  <si>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</si>
  <si>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</si>
  <si>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</si>
  <si>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</si>
  <si>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</si>
  <si>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</si>
  <si>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</si>
  <si>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</si>
  <si>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</si>
  <si>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</si>
  <si>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</si>
  <si>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</si>
  <si>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</si>
  <si>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</si>
  <si>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</si>
  <si>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</si>
  <si>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</si>
  <si>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</si>
  <si>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</si>
  <si>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</si>
  <si>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</si>
  <si>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</si>
  <si>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</si>
  <si>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</si>
  <si>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</si>
  <si>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</si>
  <si>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</si>
  <si>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</si>
  <si>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</si>
  <si>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</si>
  <si>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</si>
  <si>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</si>
  <si>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</si>
  <si>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</si>
  <si>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</si>
  <si>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</si>
  <si>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</si>
  <si>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</si>
  <si>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</si>
  <si>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</si>
  <si>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</si>
  <si>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</si>
  <si>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</si>
  <si>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</si>
  <si>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</si>
  <si>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</si>
  <si>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</si>
  <si>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</si>
  <si>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</si>
  <si>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</si>
  <si>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</si>
  <si>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</si>
  <si>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</si>
  <si>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</si>
  <si>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</si>
  <si>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</si>
  <si>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</si>
  <si>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</si>
  <si>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</si>
  <si>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</si>
  <si>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</si>
  <si>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</si>
  <si>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</si>
  <si>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</si>
  <si>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</si>
  <si>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</si>
  <si>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</si>
  <si>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</si>
  <si>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</si>
  <si>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</si>
  <si>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</si>
  <si>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</si>
  <si>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</si>
  <si>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</si>
  <si>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</si>
  <si>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</si>
  <si>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</si>
  <si>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</si>
  <si>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</si>
  <si>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</si>
  <si>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</si>
  <si>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</si>
  <si>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</si>
  <si>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</si>
  <si>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</si>
  <si>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</si>
  <si>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</si>
  <si>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</si>
  <si>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</si>
  <si>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</si>
  <si>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</si>
  <si>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</si>
  <si>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</si>
  <si>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</si>
  <si>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</si>
  <si>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</si>
  <si>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</si>
  <si>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</si>
  <si>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</si>
  <si>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</si>
  <si>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</si>
  <si>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</si>
  <si>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</si>
  <si>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</si>
  <si>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</si>
  <si>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</si>
  <si>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</si>
  <si>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</si>
  <si>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</si>
  <si>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</si>
  <si>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</si>
  <si>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</si>
  <si>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</si>
  <si>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</si>
  <si>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</si>
  <si>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</si>
  <si>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</si>
  <si>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</si>
  <si>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</si>
  <si>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</si>
  <si>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</si>
  <si>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</si>
  <si>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</si>
  <si>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</si>
  <si>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</si>
  <si>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</si>
  <si>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</si>
  <si>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</si>
  <si>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</si>
  <si>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</si>
  <si>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</si>
  <si>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</si>
  <si>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</si>
  <si>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</si>
  <si>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</si>
  <si>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</si>
  <si>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</si>
  <si>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</si>
  <si>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</si>
  <si>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</si>
  <si>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</si>
  <si>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</si>
  <si>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</si>
  <si>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</si>
  <si>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</si>
  <si>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</si>
  <si>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</si>
  <si>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</si>
  <si>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</si>
  <si>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</si>
  <si>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</si>
  <si>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</si>
  <si>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</si>
  <si>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</si>
  <si>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</si>
  <si>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</si>
  <si>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</si>
  <si>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</si>
  <si>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</si>
  <si>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</si>
  <si>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</si>
  <si>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</si>
  <si>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</si>
  <si>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</si>
  <si>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</si>
  <si>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</si>
  <si>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</si>
  <si>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</si>
  <si>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</si>
  <si>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</si>
  <si>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</si>
  <si>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</si>
  <si>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</si>
  <si>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</si>
  <si>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</si>
  <si>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</si>
  <si>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</si>
  <si>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</si>
  <si>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</si>
  <si>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</si>
  <si>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</si>
  <si>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</si>
  <si>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</si>
  <si>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</si>
  <si>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</si>
  <si>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</si>
  <si>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</si>
  <si>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</si>
  <si>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</si>
  <si>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</si>
  <si>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</si>
  <si>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</si>
  <si>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</si>
  <si>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</si>
  <si>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</si>
  <si>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</si>
  <si>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</si>
  <si>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</si>
  <si>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</si>
  <si>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</si>
  <si>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</si>
  <si>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</si>
  <si>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</si>
  <si>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</si>
  <si>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</si>
  <si>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</si>
  <si>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</si>
  <si>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</si>
  <si>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</si>
  <si>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</si>
  <si>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</si>
  <si>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</si>
  <si>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</si>
  <si>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</si>
  <si>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</si>
  <si>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</si>
  <si>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</si>
  <si>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</si>
  <si>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</si>
  <si>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</si>
  <si>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</si>
  <si>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</si>
  <si>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</si>
  <si>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</si>
  <si>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</si>
  <si>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</si>
  <si>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</si>
  <si>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</si>
  <si>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</si>
  <si>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</si>
  <si>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</si>
  <si>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</si>
  <si>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</si>
  <si>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</si>
  <si>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</si>
  <si>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</si>
  <si>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</si>
  <si>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</si>
  <si>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</si>
  <si>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</si>
  <si>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</si>
  <si>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</si>
  <si>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</si>
  <si>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</si>
  <si>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</si>
  <si>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</si>
  <si>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</si>
  <si>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</si>
  <si>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</si>
  <si>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</si>
  <si>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</si>
  <si>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</si>
  <si>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</si>
  <si>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</si>
  <si>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</si>
  <si>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</si>
  <si>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</si>
  <si>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</si>
  <si>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</si>
  <si>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</si>
  <si>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</si>
  <si>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</si>
  <si>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</si>
  <si>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</si>
  <si>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</si>
  <si>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</si>
  <si>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</si>
  <si>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</si>
  <si>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</si>
  <si>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</si>
  <si>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</si>
  <si>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</si>
  <si>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</si>
  <si>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</si>
  <si>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</si>
  <si>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</si>
  <si>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</si>
  <si>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</si>
  <si>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</si>
  <si>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</si>
  <si>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</si>
  <si>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</si>
  <si>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</si>
  <si>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</si>
  <si>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</si>
  <si>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</si>
  <si>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</si>
  <si>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</si>
  <si>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</si>
  <si>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</si>
  <si>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</si>
  <si>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</si>
  <si>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</si>
  <si>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</si>
  <si>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</si>
  <si>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</si>
  <si>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</si>
  <si>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</si>
  <si>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</si>
  <si>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</si>
  <si>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</si>
  <si>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</si>
  <si>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</si>
  <si>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</si>
  <si>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</si>
  <si>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</si>
  <si>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</si>
  <si>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</si>
  <si>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</si>
  <si>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</si>
  <si>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</si>
  <si>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</si>
  <si>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</si>
  <si>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</si>
  <si>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</si>
  <si>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</si>
  <si>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</si>
  <si>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</si>
  <si>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</si>
  <si>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</si>
  <si>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</si>
  <si>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</si>
  <si>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</si>
  <si>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</si>
  <si>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</si>
  <si>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</si>
  <si>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</si>
  <si>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</si>
  <si>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</si>
  <si>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</si>
  <si>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</si>
  <si>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</si>
  <si>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</si>
  <si>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</si>
  <si>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</si>
  <si>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</si>
  <si>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</si>
  <si>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</si>
  <si>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</si>
  <si>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</si>
  <si>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</si>
  <si>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</si>
  <si>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</si>
  <si>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</si>
  <si>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</si>
  <si>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</si>
  <si>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</si>
  <si>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</si>
  <si>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</si>
  <si>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</si>
  <si>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</si>
  <si>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</si>
  <si>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</si>
  <si>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</si>
  <si>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</si>
  <si>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</si>
  <si>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</si>
  <si>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</si>
  <si>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</si>
  <si>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</si>
  <si>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</si>
  <si>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</si>
  <si>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</si>
  <si>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</si>
  <si>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</si>
  <si>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</si>
  <si>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</si>
  <si>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</si>
  <si>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</si>
  <si>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</si>
  <si>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</si>
  <si>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</si>
  <si>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</si>
  <si>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</si>
  <si>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</si>
  <si>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</si>
  <si>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</si>
  <si>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</si>
  <si>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</si>
  <si>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</si>
  <si>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</si>
  <si>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</si>
  <si>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</si>
  <si>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</si>
  <si>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</si>
  <si>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</si>
  <si>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</si>
  <si>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</si>
  <si>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</si>
  <si>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</si>
  <si>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</si>
  <si>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</si>
  <si>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</si>
  <si>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</si>
  <si>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</si>
  <si>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</si>
  <si>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</si>
  <si>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</si>
  <si>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</si>
  <si>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</si>
  <si>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</si>
  <si>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</si>
  <si>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</si>
  <si>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</si>
  <si>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</si>
  <si>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</si>
  <si>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</si>
  <si>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</si>
  <si>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</si>
  <si>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</si>
  <si>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</si>
  <si>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</si>
  <si>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</si>
  <si>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</si>
  <si>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</si>
  <si>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</si>
  <si>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</si>
  <si>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</si>
  <si>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</si>
  <si>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</si>
  <si>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</si>
  <si>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</si>
  <si>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</si>
  <si>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</si>
  <si>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</si>
  <si>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</si>
  <si>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</si>
  <si>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</si>
  <si>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</si>
  <si>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</si>
  <si>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</si>
  <si>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</si>
  <si>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</si>
  <si>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</si>
  <si>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</si>
  <si>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</si>
  <si>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</si>
  <si>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</si>
  <si>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</si>
  <si>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</si>
  <si>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</si>
  <si>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</si>
  <si>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</si>
  <si>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</si>
  <si>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</si>
  <si>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</si>
  <si>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</si>
  <si>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</si>
  <si>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</si>
  <si>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</si>
  <si>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</si>
  <si>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</si>
  <si>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</si>
  <si>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</si>
  <si>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</si>
  <si>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</si>
  <si>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</si>
  <si>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</si>
  <si>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</si>
  <si>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</si>
  <si>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</si>
  <si>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</si>
  <si>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</si>
  <si>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</si>
  <si>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</si>
  <si>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</si>
  <si>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</si>
  <si>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</si>
  <si>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</si>
  <si>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</si>
  <si>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</si>
  <si>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</si>
  <si>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</si>
  <si>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</si>
  <si>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</si>
  <si>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</si>
  <si>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</si>
  <si>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</si>
  <si>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</si>
  <si>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</si>
  <si>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</si>
  <si>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</si>
  <si>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</si>
  <si>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</si>
  <si>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</si>
  <si>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</si>
  <si>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</si>
  <si>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</si>
  <si>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</si>
  <si>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</si>
  <si>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</si>
  <si>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</si>
  <si>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</si>
  <si>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</si>
  <si>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</si>
  <si>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</si>
  <si>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</si>
  <si>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</si>
  <si>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</si>
  <si>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</si>
  <si>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</si>
  <si>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</si>
  <si>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</si>
  <si>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</si>
  <si>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</si>
  <si>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</si>
  <si>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</si>
  <si>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</si>
  <si>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</si>
  <si>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</si>
  <si>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</si>
  <si>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</si>
  <si>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</si>
  <si>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</si>
  <si>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</si>
  <si>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</si>
  <si>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</si>
  <si>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</si>
  <si>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</si>
  <si>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</si>
  <si>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</si>
  <si>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</si>
  <si>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</si>
  <si>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</si>
  <si>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</si>
  <si>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</si>
  <si>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</si>
  <si>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</si>
  <si>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</si>
  <si>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</si>
  <si>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</si>
  <si>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</si>
  <si>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</si>
  <si>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</si>
  <si>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</si>
  <si>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</si>
  <si>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</si>
  <si>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</si>
  <si>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</si>
  <si>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</si>
  <si>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</si>
  <si>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</si>
  <si>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</si>
  <si>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</si>
  <si>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</si>
  <si>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</si>
  <si>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</si>
  <si>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</si>
  <si>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</si>
  <si>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</si>
  <si>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</si>
  <si>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</si>
  <si>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</si>
  <si>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</si>
  <si>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</si>
  <si>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</si>
  <si>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</si>
  <si>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</si>
  <si>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</si>
  <si>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</si>
  <si>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</si>
  <si>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</si>
  <si>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</si>
  <si>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</si>
  <si>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</si>
  <si>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</si>
  <si>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</si>
  <si>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</si>
  <si>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</si>
  <si>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</si>
  <si>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</si>
  <si>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</si>
  <si>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</si>
  <si>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</si>
  <si>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</si>
  <si>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</si>
  <si>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</si>
  <si>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</si>
  <si>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</si>
  <si>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</si>
  <si>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</si>
  <si>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</si>
  <si>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</si>
  <si>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</si>
  <si>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</si>
  <si>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</si>
  <si>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</si>
  <si>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</si>
  <si>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</si>
  <si>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</si>
  <si>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</si>
  <si>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</si>
  <si>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</si>
  <si>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</si>
  <si>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</si>
  <si>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</si>
  <si>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</si>
  <si>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</si>
  <si>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</si>
  <si>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</si>
  <si>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</si>
  <si>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</si>
  <si>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</si>
  <si>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</si>
  <si>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</si>
  <si>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</si>
  <si>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</si>
  <si>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</si>
  <si>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</si>
  <si>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</si>
  <si>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</si>
  <si>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</si>
  <si>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</si>
  <si>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</si>
  <si>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</si>
  <si>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</si>
  <si>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</si>
  <si>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</si>
  <si>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</si>
  <si>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</si>
  <si>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</si>
  <si>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</si>
  <si>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</si>
  <si>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</si>
  <si>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</si>
  <si>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</si>
  <si>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</si>
  <si>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</si>
  <si>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</si>
  <si>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</si>
  <si>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</si>
  <si>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</si>
  <si>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</si>
  <si>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</si>
  <si>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</si>
  <si>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</si>
  <si>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</si>
  <si>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</si>
  <si>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</si>
  <si>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</si>
  <si>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</si>
  <si>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</si>
  <si>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</si>
  <si>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</si>
  <si>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</si>
  <si>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</si>
  <si>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</si>
  <si>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</si>
  <si>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</si>
  <si>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</si>
  <si>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</si>
  <si>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</si>
  <si>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</si>
  <si>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</si>
  <si>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</si>
  <si>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</si>
  <si>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</si>
  <si>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</si>
  <si>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</si>
  <si>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</si>
  <si>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</si>
  <si>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</si>
  <si>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</si>
  <si>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</si>
  <si>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</si>
  <si>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</si>
  <si>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</si>
  <si>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</si>
  <si>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</si>
  <si>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</si>
  <si>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</si>
  <si>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</si>
  <si>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</si>
  <si>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</si>
  <si>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</si>
  <si>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</si>
  <si>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</si>
  <si>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</si>
  <si>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</si>
  <si>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</si>
  <si>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</si>
  <si>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</si>
  <si>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</si>
  <si>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</si>
  <si>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</si>
  <si>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</si>
  <si>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</si>
  <si>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</si>
  <si>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</si>
  <si>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</si>
  <si>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</si>
  <si>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</si>
  <si>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</si>
  <si>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</si>
  <si>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</si>
  <si>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</si>
  <si>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</si>
  <si>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</si>
  <si>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</si>
  <si>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</si>
  <si>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</si>
  <si>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</si>
  <si>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</si>
  <si>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</si>
  <si>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</si>
  <si>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</si>
  <si>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</si>
  <si>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</si>
  <si>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</si>
  <si>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</si>
  <si>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</si>
  <si>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</si>
  <si>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</si>
  <si>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</si>
  <si>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</si>
  <si>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</si>
  <si>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</si>
  <si>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</si>
  <si>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</si>
  <si>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</si>
  <si>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</si>
  <si>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</si>
  <si>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</si>
  <si>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</si>
  <si>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</si>
  <si>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</si>
  <si>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</si>
  <si>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</si>
  <si>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</si>
  <si>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</si>
  <si>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</si>
  <si>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</si>
  <si>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</si>
  <si>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</si>
  <si>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</si>
  <si>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</si>
  <si>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</si>
  <si>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</si>
  <si>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</si>
  <si>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</si>
  <si>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</si>
  <si>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</si>
  <si>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</si>
  <si>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</si>
  <si>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</si>
  <si>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</si>
  <si>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</si>
  <si>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</si>
  <si>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</si>
  <si>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</si>
  <si>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</si>
  <si>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</si>
  <si>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</si>
  <si>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</si>
  <si>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</si>
  <si>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</si>
  <si>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</si>
  <si>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</si>
  <si>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</si>
  <si>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</si>
  <si>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</si>
  <si>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</si>
  <si>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</si>
  <si>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</si>
  <si>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</si>
  <si>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</si>
  <si>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</si>
  <si>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</si>
  <si>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</si>
  <si>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</si>
  <si>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</si>
  <si>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</si>
  <si>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</si>
  <si>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</si>
  <si>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</si>
  <si>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</si>
  <si>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</si>
  <si>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</si>
  <si>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</si>
  <si>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</si>
  <si>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</si>
  <si>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</si>
  <si>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</si>
  <si>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</si>
  <si>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</si>
  <si>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</si>
  <si>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</si>
  <si>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</si>
  <si>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</si>
  <si>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</si>
  <si>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</si>
  <si>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</si>
  <si>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</si>
  <si>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</si>
  <si>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</si>
  <si>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</si>
  <si>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</si>
  <si>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</si>
  <si>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</si>
  <si>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</si>
  <si>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</si>
  <si>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</si>
  <si>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</si>
  <si>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</si>
  <si>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</si>
  <si>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</si>
  <si>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</si>
  <si>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</si>
  <si>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</si>
  <si>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</si>
  <si>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</si>
  <si>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</si>
  <si>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</si>
  <si>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</si>
  <si>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</si>
  <si>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</si>
  <si>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</si>
  <si>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</si>
  <si>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</si>
  <si>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</si>
  <si>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</si>
  <si>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</si>
  <si>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</si>
  <si>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</si>
  <si>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</si>
  <si>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</si>
  <si>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</si>
  <si>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</si>
  <si>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</si>
  <si>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</si>
  <si>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</si>
  <si>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</si>
  <si>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</si>
  <si>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</si>
  <si>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</si>
  <si>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</si>
  <si>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</si>
  <si>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</si>
  <si>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</si>
  <si>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</si>
  <si>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</si>
  <si>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</si>
  <si>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</si>
  <si>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</si>
  <si>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</si>
  <si>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</si>
  <si>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</si>
  <si>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</si>
  <si>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</si>
  <si>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</si>
  <si>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</si>
  <si>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</si>
  <si>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</si>
  <si>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</si>
  <si>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</si>
  <si>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</si>
  <si>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</si>
  <si>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</si>
  <si>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</si>
  <si>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</si>
  <si>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</si>
  <si>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</si>
  <si>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</si>
  <si>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</si>
  <si>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</si>
  <si>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</si>
  <si>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</si>
  <si>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</si>
  <si>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</si>
  <si>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</si>
  <si>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</si>
  <si>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</si>
  <si>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</si>
  <si>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</si>
  <si>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</si>
  <si>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</si>
  <si>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</si>
  <si>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</si>
  <si>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</si>
  <si>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</si>
  <si>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</si>
  <si>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</si>
  <si>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</si>
  <si>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</si>
  <si>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</si>
  <si>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</si>
  <si>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</si>
  <si>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</si>
  <si>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</si>
  <si>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</si>
  <si>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</si>
  <si>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</si>
  <si>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</si>
  <si>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</si>
  <si>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</si>
  <si>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</si>
  <si>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</si>
  <si>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</si>
  <si>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</si>
  <si>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</si>
  <si>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</si>
  <si>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</si>
  <si>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</si>
  <si>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</si>
  <si>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</si>
  <si>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</si>
  <si>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</si>
  <si>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</si>
  <si>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</si>
  <si>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</si>
  <si>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</si>
  <si>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</si>
  <si>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</si>
  <si>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</si>
  <si>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</si>
  <si>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</si>
  <si>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</si>
  <si>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</si>
  <si>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</si>
  <si>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</si>
  <si>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</si>
  <si>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</si>
  <si>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</si>
  <si>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</si>
  <si>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</si>
  <si>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</si>
  <si>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</si>
  <si>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</si>
  <si>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</si>
  <si>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</si>
  <si>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</si>
  <si>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</si>
  <si>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</si>
  <si>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</si>
  <si>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</si>
  <si>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</si>
  <si>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</si>
  <si>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</si>
  <si>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</si>
  <si>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</si>
  <si>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</si>
  <si>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</si>
  <si>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</si>
  <si>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</si>
  <si>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</si>
  <si>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</si>
  <si>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</si>
  <si>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</si>
  <si>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</si>
  <si>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</si>
  <si>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</si>
  <si>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</si>
  <si>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</si>
  <si>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</si>
  <si>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</si>
  <si>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</si>
  <si>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</si>
  <si>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</si>
  <si>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</si>
  <si>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</si>
  <si>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</si>
  <si>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</si>
  <si>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</si>
  <si>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</si>
  <si>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</si>
  <si>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</si>
  <si>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</si>
  <si>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</si>
  <si>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</si>
  <si>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</si>
  <si>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</si>
  <si>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</si>
  <si>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</si>
  <si>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</si>
  <si>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</si>
  <si>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</si>
  <si>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</si>
  <si>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</si>
  <si>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</si>
  <si>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</si>
  <si>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</si>
  <si>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</si>
  <si>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</si>
  <si>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</si>
  <si>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</si>
  <si>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</si>
  <si>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</si>
  <si>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</si>
  <si>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</si>
  <si>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</si>
  <si>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</si>
  <si>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</si>
  <si>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</si>
  <si>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</si>
  <si>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</si>
  <si>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</si>
  <si>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</si>
  <si>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</si>
  <si>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</si>
  <si>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</si>
  <si>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</si>
  <si>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</si>
  <si>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</si>
  <si>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</si>
  <si>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</si>
  <si>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</si>
  <si>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</si>
  <si>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</si>
  <si>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</si>
  <si>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</si>
  <si>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</si>
  <si>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</si>
  <si>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</si>
  <si>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</si>
  <si>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</si>
  <si>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</si>
  <si>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</si>
  <si>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</si>
  <si>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</si>
  <si>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</si>
  <si>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</si>
  <si>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</si>
  <si>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</si>
  <si>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</si>
  <si>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</si>
  <si>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</si>
  <si>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</si>
  <si>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</si>
  <si>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</si>
  <si>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</si>
  <si>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</si>
  <si>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</si>
  <si>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</si>
  <si>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</si>
  <si>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</si>
  <si>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</si>
  <si>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</si>
  <si>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</si>
  <si>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</si>
  <si>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</si>
  <si>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</si>
  <si>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</si>
  <si>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</si>
  <si>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</si>
  <si>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</si>
  <si>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</si>
  <si>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</si>
  <si>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</si>
  <si>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</si>
  <si>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</si>
  <si>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</si>
  <si>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</si>
  <si>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</si>
  <si>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</si>
  <si>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</si>
  <si>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</si>
  <si>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</si>
  <si>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</si>
  <si>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</si>
  <si>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</si>
  <si>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</si>
  <si>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</si>
  <si>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</si>
  <si>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</si>
  <si>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</si>
  <si>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</si>
  <si>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</si>
  <si>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</si>
  <si>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</si>
  <si>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</si>
  <si>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</si>
  <si>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</si>
  <si>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</si>
  <si>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</si>
  <si>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</si>
  <si>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</si>
  <si>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</si>
  <si>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</si>
  <si>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</si>
  <si>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</si>
  <si>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</si>
  <si>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</si>
  <si>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</si>
  <si>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</si>
  <si>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</si>
  <si>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</si>
  <si>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</si>
  <si>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</si>
  <si>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</si>
  <si>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</si>
  <si>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</si>
  <si>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</si>
  <si>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</si>
  <si>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</si>
  <si>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</si>
  <si>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</si>
  <si>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</si>
  <si>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</si>
  <si>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</si>
  <si>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</si>
  <si>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</si>
  <si>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</si>
  <si>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</si>
  <si>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</si>
  <si>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</si>
  <si>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</si>
  <si>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</si>
  <si>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</si>
  <si>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</si>
  <si>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</si>
  <si>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</si>
  <si>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</si>
  <si>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</si>
  <si>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</si>
  <si>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</si>
  <si>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</si>
  <si>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</si>
  <si>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</si>
  <si>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</si>
  <si>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</si>
  <si>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</si>
  <si>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</si>
  <si>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</si>
  <si>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</si>
  <si>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</si>
  <si>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</si>
  <si>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</si>
  <si>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</si>
  <si>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</si>
  <si>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</si>
  <si>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</si>
  <si>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</si>
  <si>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</si>
  <si>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</si>
  <si>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</si>
  <si>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</si>
  <si>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</si>
  <si>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</si>
  <si>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</si>
  <si>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</si>
  <si>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</si>
  <si>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</si>
  <si>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</si>
  <si>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</si>
  <si>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</si>
  <si>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</si>
  <si>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</si>
  <si>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</si>
  <si>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</si>
  <si>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</si>
  <si>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</si>
  <si>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</si>
  <si>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</si>
  <si>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</si>
  <si>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</si>
  <si>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</si>
  <si>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</si>
  <si>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</si>
  <si>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</si>
  <si>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</si>
  <si>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</si>
  <si>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</si>
  <si>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</si>
  <si>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</si>
  <si>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</si>
  <si>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</si>
  <si>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</si>
  <si>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</si>
  <si>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</si>
  <si>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</si>
  <si>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</si>
  <si>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</si>
  <si>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</si>
  <si>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</si>
  <si>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</si>
  <si>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</si>
  <si>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</si>
  <si>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</si>
  <si>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</si>
  <si>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</si>
  <si>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</si>
  <si>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</si>
  <si>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</si>
  <si>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</si>
  <si>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</si>
  <si>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</si>
  <si>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</si>
  <si>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</si>
  <si>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</si>
  <si>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</si>
  <si>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</si>
  <si>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</si>
  <si>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</si>
  <si>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</si>
  <si>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</si>
  <si>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</si>
  <si>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</si>
  <si>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</si>
  <si>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</si>
  <si>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</si>
  <si>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</si>
  <si>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</si>
  <si>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</si>
  <si>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</si>
  <si>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</si>
  <si>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</si>
  <si>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</si>
  <si>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</si>
  <si>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</si>
  <si>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</si>
  <si>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</si>
  <si>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</si>
  <si>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</si>
  <si>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</si>
  <si>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</si>
  <si>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</si>
  <si>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</si>
  <si>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</si>
  <si>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</si>
  <si>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</si>
  <si>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</si>
  <si>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</si>
  <si>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</si>
  <si>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</si>
  <si>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</si>
  <si>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</si>
  <si>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</si>
  <si>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</si>
  <si>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</si>
  <si>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</si>
  <si>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</si>
  <si>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</si>
  <si>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</si>
  <si>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</si>
  <si>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</si>
  <si>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</si>
  <si>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</si>
  <si>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</si>
  <si>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</si>
  <si>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</si>
  <si>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</si>
  <si>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</si>
  <si>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</si>
  <si>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</si>
  <si>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</si>
  <si>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</si>
  <si>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</si>
  <si>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</si>
  <si>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</si>
  <si>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</si>
  <si>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</si>
  <si>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</si>
  <si>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</si>
  <si>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</si>
  <si>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</si>
  <si>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</si>
  <si>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</si>
  <si>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</si>
  <si>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</si>
  <si>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</si>
  <si>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</si>
  <si>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</si>
  <si>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</si>
  <si>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</si>
  <si>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</si>
  <si>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</si>
  <si>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</si>
  <si>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</si>
  <si>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</si>
  <si>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</si>
  <si>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</si>
  <si>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</si>
  <si>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</si>
  <si>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</si>
  <si>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</si>
  <si>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</si>
  <si>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</si>
  <si>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</si>
  <si>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</si>
  <si>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</si>
  <si>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</si>
  <si>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</si>
  <si>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</si>
  <si>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</si>
  <si>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</si>
  <si>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</si>
  <si>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</si>
  <si>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</si>
  <si>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</si>
  <si>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</si>
  <si>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</si>
  <si>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</si>
  <si>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</si>
  <si>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</si>
  <si>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</si>
  <si>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</si>
  <si>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</si>
  <si>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</si>
  <si>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</si>
  <si>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</si>
  <si>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</si>
  <si>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</si>
  <si>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</si>
  <si>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</si>
  <si>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</si>
  <si>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</si>
  <si>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</si>
  <si>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</si>
  <si>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</si>
  <si>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</si>
  <si>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</si>
  <si>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</si>
  <si>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</si>
  <si>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</si>
  <si>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</si>
  <si>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</si>
  <si>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</si>
  <si>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</si>
  <si>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</si>
  <si>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</si>
  <si>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</si>
  <si>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</si>
  <si>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</si>
  <si>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</si>
  <si>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</si>
  <si>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</si>
  <si>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</si>
  <si>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</si>
  <si>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</si>
  <si>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</si>
  <si>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</si>
  <si>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</si>
  <si>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</si>
  <si>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</si>
  <si>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</si>
  <si>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</si>
  <si>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</si>
  <si>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</si>
  <si>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</si>
  <si>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</si>
  <si>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</si>
  <si>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</si>
  <si>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</si>
  <si>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</si>
  <si>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</si>
  <si>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</si>
  <si>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</si>
  <si>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</si>
  <si>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</si>
  <si>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</si>
  <si>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</si>
  <si>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</si>
  <si>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</si>
  <si>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</si>
  <si>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</si>
  <si>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</si>
  <si>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</si>
  <si>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</si>
  <si>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</si>
  <si>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</si>
  <si>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</si>
  <si>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</si>
  <si>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</si>
  <si>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</si>
  <si>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</si>
  <si>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</si>
  <si>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</si>
  <si>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</si>
  <si>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</si>
  <si>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</si>
  <si>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</si>
  <si>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</si>
  <si>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</si>
  <si>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</si>
  <si>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</si>
  <si>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</si>
  <si>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</si>
  <si>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</si>
  <si>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</si>
  <si>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</si>
  <si>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</si>
  <si>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</si>
  <si>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</si>
  <si>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</si>
  <si>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</si>
  <si>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</si>
  <si>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</si>
  <si>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</si>
  <si>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</si>
  <si>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</si>
  <si>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</si>
  <si>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</si>
  <si>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</si>
  <si>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</si>
  <si>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</si>
  <si>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</si>
  <si>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</si>
  <si>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</si>
  <si>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</si>
  <si>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</si>
  <si>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</si>
  <si>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</si>
  <si>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</si>
  <si>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</si>
  <si>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</si>
  <si>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</si>
  <si>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</si>
  <si>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</si>
  <si>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</si>
  <si>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</si>
  <si>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</si>
  <si>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</si>
  <si>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</si>
  <si>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</si>
  <si>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</si>
  <si>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</si>
  <si>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</si>
  <si>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</si>
  <si>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</si>
  <si>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</si>
  <si>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</si>
  <si>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</si>
  <si>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</si>
  <si>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</si>
  <si>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</si>
  <si>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</si>
  <si>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</si>
  <si>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</si>
  <si>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</si>
  <si>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</si>
  <si>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</si>
  <si>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</si>
  <si>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</si>
  <si>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</si>
  <si>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</si>
  <si>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</si>
  <si>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</si>
  <si>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</si>
  <si>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</si>
  <si>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</si>
  <si>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</si>
  <si>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</si>
  <si>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</si>
  <si>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</si>
  <si>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</si>
  <si>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</si>
  <si>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</si>
  <si>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</si>
  <si>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</si>
  <si>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</si>
  <si>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</si>
  <si>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</si>
  <si>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</si>
  <si>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</si>
  <si>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</si>
  <si>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</si>
  <si>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</si>
  <si>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</si>
  <si>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</si>
  <si>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</si>
  <si>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</si>
  <si>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</si>
  <si>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</si>
  <si>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</si>
  <si>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</si>
  <si>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</si>
  <si>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</si>
  <si>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</si>
  <si>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</si>
  <si>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</si>
  <si>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</si>
  <si>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</si>
  <si>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</si>
  <si>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</si>
  <si>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</si>
  <si>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</si>
  <si>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</si>
  <si>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</si>
  <si>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</si>
  <si>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</si>
  <si>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</si>
  <si>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</si>
  <si>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</si>
  <si>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</si>
  <si>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</si>
  <si>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</si>
  <si>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</si>
  <si>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</si>
  <si>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</si>
  <si>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</si>
  <si>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</si>
  <si>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</si>
  <si>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</si>
  <si>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</si>
  <si>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</si>
  <si>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</si>
  <si>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</si>
  <si>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</si>
  <si>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</si>
  <si>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</si>
  <si>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</si>
  <si>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</si>
  <si>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</si>
  <si>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</si>
  <si>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</si>
  <si>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</si>
  <si>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</si>
  <si>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</si>
  <si>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</si>
  <si>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</si>
  <si>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</si>
  <si>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</si>
  <si>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</si>
  <si>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</si>
  <si>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</si>
  <si>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</si>
  <si>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</si>
  <si>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</si>
  <si>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</si>
  <si>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</si>
  <si>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</si>
  <si>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</si>
  <si>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</si>
  <si>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</si>
  <si>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</si>
  <si>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</si>
  <si>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</si>
  <si>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</si>
  <si>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</si>
  <si>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</si>
  <si>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</si>
  <si>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</si>
  <si>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</si>
  <si>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</si>
  <si>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</si>
  <si>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</si>
  <si>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</si>
  <si>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</si>
  <si>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</si>
  <si>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</si>
  <si>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</si>
  <si>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</si>
  <si>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</si>
  <si>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</si>
  <si>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</si>
  <si>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</si>
  <si>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</si>
  <si>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</si>
  <si>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</si>
  <si>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</si>
  <si>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</si>
  <si>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</si>
  <si>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</si>
  <si>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</si>
  <si>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</si>
  <si>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</si>
  <si>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</si>
  <si>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</si>
  <si>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</si>
  <si>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</si>
  <si>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</si>
  <si>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</si>
  <si>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</si>
  <si>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</si>
  <si>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</si>
  <si>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</si>
  <si>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</si>
  <si>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</si>
  <si>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</si>
  <si>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</si>
  <si>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</si>
  <si>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</si>
  <si>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</si>
  <si>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</si>
  <si>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</si>
  <si>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</si>
  <si>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</si>
  <si>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</si>
  <si>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</si>
  <si>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</si>
  <si>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</si>
  <si>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</si>
  <si>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</si>
  <si>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</si>
  <si>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</si>
  <si>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</si>
  <si>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</si>
  <si>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</si>
  <si>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</si>
  <si>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</si>
  <si>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</si>
  <si>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</si>
  <si>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</si>
  <si>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</si>
  <si>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</si>
  <si>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</si>
  <si>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</si>
  <si>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</si>
  <si>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</si>
  <si>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</si>
  <si>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</si>
  <si>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</si>
  <si>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</si>
  <si>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</si>
  <si>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</si>
  <si>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</si>
  <si>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</si>
  <si>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</si>
  <si>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</si>
  <si>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</si>
  <si>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</si>
  <si>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</si>
  <si>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</si>
  <si>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</si>
  <si>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</si>
  <si>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</si>
  <si>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</si>
  <si>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</si>
  <si>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</si>
  <si>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</si>
  <si>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</si>
  <si>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</si>
  <si>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</si>
  <si>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</si>
  <si>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</si>
  <si>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</si>
  <si>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</si>
  <si>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</si>
  <si>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</si>
  <si>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</si>
  <si>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</si>
  <si>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</si>
  <si>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</si>
  <si>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</si>
  <si>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</si>
  <si>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</si>
  <si>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</si>
  <si>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</si>
  <si>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</si>
  <si>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</si>
  <si>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</si>
  <si>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</si>
  <si>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</si>
  <si>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</si>
  <si>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</si>
  <si>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</si>
  <si>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</si>
  <si>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</si>
  <si>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</si>
  <si>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</si>
  <si>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</si>
  <si>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</si>
  <si>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</si>
  <si>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</si>
  <si>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</si>
  <si>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</si>
  <si>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</si>
  <si>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</si>
  <si>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</si>
  <si>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</si>
  <si>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</si>
  <si>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</si>
  <si>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</si>
  <si>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</si>
  <si>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</si>
  <si>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</si>
  <si>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</si>
  <si>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</si>
  <si>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</si>
  <si>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</si>
  <si>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</si>
  <si>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</si>
  <si>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</si>
  <si>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</si>
  <si>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</si>
  <si>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</si>
  <si>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</si>
  <si>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</si>
  <si>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</si>
  <si>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</si>
  <si>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</si>
  <si>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</si>
  <si>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</si>
  <si>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</si>
  <si>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</si>
  <si>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</si>
  <si>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</si>
  <si>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</si>
  <si>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</si>
  <si>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</si>
  <si>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</si>
  <si>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</si>
  <si>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</si>
  <si>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</si>
  <si>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</si>
  <si>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</si>
  <si>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</si>
  <si>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</si>
  <si>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</si>
  <si>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</si>
  <si>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</si>
  <si>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</si>
  <si>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</si>
  <si>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</si>
  <si>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</si>
  <si>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</si>
  <si>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</si>
  <si>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</si>
  <si>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</si>
  <si>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</si>
  <si>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</si>
  <si>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</si>
  <si>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</si>
  <si>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</si>
  <si>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</si>
  <si>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</si>
  <si>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</si>
  <si>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</si>
  <si>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</si>
  <si>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</si>
  <si>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</si>
  <si>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</si>
  <si>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</si>
  <si>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</si>
  <si>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</si>
  <si>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</si>
  <si>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</si>
  <si>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</si>
  <si>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</si>
  <si>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</si>
  <si>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</si>
  <si>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</si>
  <si>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</si>
  <si>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</si>
  <si>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</si>
  <si>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</si>
  <si>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</si>
  <si>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</si>
  <si>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</si>
  <si>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</si>
  <si>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</si>
  <si>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</si>
  <si>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</si>
  <si>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</si>
  <si>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</si>
  <si>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</si>
  <si>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</si>
  <si>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</si>
  <si>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</si>
  <si>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</si>
  <si>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</si>
  <si>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</si>
  <si>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</si>
  <si>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</si>
  <si>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</si>
  <si>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</si>
  <si>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</si>
  <si>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</si>
  <si>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</si>
  <si>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</si>
  <si>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</si>
  <si>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</si>
  <si>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</si>
  <si>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</si>
  <si>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</si>
  <si>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</si>
  <si>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</si>
  <si>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</si>
  <si>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</si>
  <si>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</si>
  <si>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</si>
  <si>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</si>
  <si>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</si>
  <si>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</si>
  <si>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</si>
  <si>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</si>
  <si>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</si>
  <si>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</si>
  <si>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</si>
  <si>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</si>
  <si>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</si>
  <si>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</si>
  <si>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</si>
  <si>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</si>
  <si>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</si>
  <si>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</si>
  <si>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</si>
  <si>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</si>
  <si>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</si>
  <si>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</si>
  <si>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</si>
  <si>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</si>
  <si>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</si>
  <si>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</si>
  <si>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</si>
  <si>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</si>
  <si>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</si>
  <si>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</si>
  <si>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</si>
  <si>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</si>
  <si>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</si>
  <si>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</si>
  <si>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</si>
  <si>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</si>
  <si>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</si>
  <si>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</si>
  <si>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</si>
  <si>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</si>
  <si>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</si>
  <si>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</si>
  <si>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</si>
  <si>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</si>
  <si>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</si>
  <si>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</si>
  <si>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</si>
  <si>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</si>
  <si>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</si>
  <si>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</si>
  <si>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</si>
  <si>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</si>
  <si>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</si>
  <si>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</si>
  <si>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</si>
  <si>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</si>
  <si>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</si>
  <si>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</si>
  <si>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</si>
  <si>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</si>
  <si>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</si>
  <si>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</si>
  <si>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</si>
  <si>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</si>
  <si>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</si>
  <si>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</si>
  <si>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</si>
  <si>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</si>
  <si>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</si>
  <si>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</si>
  <si>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</si>
  <si>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</si>
  <si>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</si>
  <si>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</si>
  <si>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</si>
  <si>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</si>
  <si>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</si>
  <si>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</si>
  <si>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</si>
  <si>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</si>
  <si>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</si>
  <si>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</si>
  <si>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</si>
  <si>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</si>
  <si>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</si>
  <si>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</si>
  <si>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</si>
  <si>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</si>
  <si>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</si>
  <si>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</si>
  <si>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</si>
  <si>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</si>
  <si>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</si>
  <si>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</si>
  <si>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</si>
  <si>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</si>
  <si>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</si>
  <si>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</si>
  <si>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</si>
  <si>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</si>
  <si>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</si>
  <si>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</si>
  <si>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</si>
  <si>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</si>
  <si>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</si>
  <si>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</si>
  <si>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</si>
  <si>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</si>
  <si>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</si>
  <si>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</si>
  <si>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</si>
  <si>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</si>
  <si>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</si>
  <si>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</si>
  <si>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</si>
  <si>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</si>
  <si>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</si>
  <si>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</si>
  <si>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</si>
  <si>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</si>
  <si>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</si>
  <si>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</si>
  <si>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</si>
  <si>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</si>
  <si>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</si>
  <si>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</si>
  <si>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</si>
  <si>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</si>
  <si>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</si>
  <si>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</si>
  <si>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</si>
  <si>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</si>
  <si>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</si>
  <si>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</si>
  <si>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</si>
  <si>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</si>
  <si>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</si>
  <si>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</si>
  <si>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</si>
  <si>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</si>
  <si>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</si>
  <si>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</si>
  <si>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</si>
  <si>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</si>
  <si>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</si>
  <si>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</si>
  <si>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</si>
  <si>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</si>
  <si>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</si>
  <si>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</si>
  <si>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</si>
  <si>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</si>
  <si>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</si>
  <si>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</si>
  <si>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</si>
  <si>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</si>
  <si>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</si>
  <si>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</si>
  <si>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</si>
  <si>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</si>
  <si>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</si>
  <si>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</si>
  <si>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</si>
  <si>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</si>
  <si>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</si>
  <si>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</si>
  <si>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</si>
  <si>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</si>
  <si>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</si>
  <si>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</si>
  <si>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</si>
  <si>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</si>
  <si>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</si>
  <si>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</si>
  <si>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</si>
  <si>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</si>
  <si>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</si>
  <si>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</si>
  <si>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</si>
  <si>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</si>
  <si>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</si>
  <si>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</si>
  <si>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</si>
  <si>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</si>
  <si>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</si>
  <si>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</si>
  <si>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</si>
  <si>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</si>
  <si>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</si>
  <si>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</si>
  <si>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</si>
  <si>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</si>
  <si>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</si>
  <si>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</si>
  <si>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</si>
  <si>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</si>
  <si>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</si>
  <si>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</si>
  <si>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</si>
  <si>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</si>
  <si>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</si>
  <si>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</si>
  <si>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</si>
  <si>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</si>
  <si>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</si>
  <si>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</si>
  <si>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</si>
  <si>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</si>
  <si>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</si>
  <si>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</si>
  <si>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</si>
  <si>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</si>
  <si>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</si>
  <si>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</si>
  <si>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</si>
  <si>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</si>
  <si>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</si>
  <si>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</si>
  <si>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</si>
  <si>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</si>
  <si>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</si>
  <si>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</si>
  <si>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</si>
  <si>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</si>
  <si>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</si>
  <si>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</si>
  <si>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</si>
  <si>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</si>
  <si>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</si>
  <si>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</si>
  <si>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</si>
  <si>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</si>
  <si>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</si>
  <si>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</si>
  <si>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</si>
  <si>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</si>
  <si>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</si>
  <si>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</si>
  <si>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</si>
  <si>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</si>
  <si>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</si>
  <si>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</si>
  <si>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</si>
  <si>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</si>
  <si>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</si>
  <si>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</si>
  <si>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</si>
  <si>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</si>
  <si>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</si>
  <si>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</si>
  <si>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</si>
  <si>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</si>
  <si>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</si>
  <si>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</si>
  <si>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</si>
  <si>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</si>
  <si>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</si>
  <si>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</si>
  <si>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</si>
  <si>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</si>
  <si>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</si>
  <si>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</si>
  <si>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</si>
  <si>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</si>
  <si>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</si>
  <si>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</si>
  <si>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</si>
  <si>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</si>
  <si>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</si>
  <si>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</si>
  <si>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</si>
  <si>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</si>
  <si>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</si>
  <si>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</si>
  <si>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</si>
  <si>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</si>
  <si>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</si>
  <si>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</si>
  <si>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</si>
  <si>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</si>
  <si>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</si>
  <si>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</si>
  <si>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</si>
  <si>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</si>
  <si>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</si>
  <si>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</si>
  <si>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</si>
  <si>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</si>
  <si>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</si>
  <si>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</si>
  <si>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</si>
  <si>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</si>
  <si>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</si>
  <si>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</si>
  <si>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</si>
  <si>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</si>
  <si>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</si>
  <si>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</si>
  <si>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</si>
  <si>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</si>
  <si>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</si>
  <si>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</si>
  <si>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</si>
  <si>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</si>
  <si>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</si>
  <si>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</si>
  <si>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</si>
  <si>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</si>
  <si>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</si>
  <si>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</si>
  <si>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</si>
  <si>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</si>
  <si>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</si>
  <si>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</si>
  <si>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</si>
  <si>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</si>
  <si>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</si>
  <si>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</si>
  <si>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</si>
  <si>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</si>
  <si>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</si>
  <si>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</si>
  <si>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</si>
  <si>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</si>
  <si>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</si>
  <si>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</si>
  <si>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</si>
  <si>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</si>
  <si>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</si>
  <si>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</si>
  <si>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</si>
  <si>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</si>
  <si>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</si>
  <si>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</si>
  <si>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</si>
  <si>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</si>
  <si>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</si>
  <si>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</si>
  <si>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</si>
  <si>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</si>
  <si>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</si>
  <si>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</si>
  <si>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</si>
  <si>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</si>
  <si>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</si>
  <si>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</si>
  <si>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</si>
  <si>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</si>
  <si>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</si>
  <si>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</si>
  <si>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</si>
  <si>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</si>
  <si>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</si>
  <si>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</si>
  <si>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</si>
  <si>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</si>
  <si>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</si>
  <si>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</si>
  <si>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</si>
  <si>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</si>
  <si>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</si>
  <si>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</si>
  <si>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</si>
  <si>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</si>
  <si>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</si>
  <si>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</si>
  <si>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</si>
  <si>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</si>
  <si>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</si>
  <si>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</si>
  <si>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</si>
  <si>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</si>
  <si>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</si>
  <si>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</si>
  <si>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</si>
  <si>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</si>
  <si>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</si>
  <si>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</si>
  <si>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</si>
  <si>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</si>
  <si>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</si>
  <si>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</si>
  <si>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</si>
  <si>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</si>
  <si>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</si>
  <si>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</si>
  <si>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</si>
  <si>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</si>
  <si>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</si>
  <si>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</si>
  <si>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</si>
  <si>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</si>
  <si>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</si>
  <si>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</si>
  <si>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</si>
  <si>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</si>
  <si>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</si>
  <si>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</si>
  <si>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</si>
  <si>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</si>
  <si>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</si>
  <si>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</si>
  <si>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</si>
  <si>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</si>
  <si>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</si>
  <si>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</si>
  <si>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</si>
  <si>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</si>
  <si>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</si>
  <si>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</si>
  <si>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</si>
  <si>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</si>
  <si>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</si>
  <si>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</si>
  <si>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</si>
  <si>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</si>
  <si>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</si>
  <si>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</si>
  <si>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</si>
  <si>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</si>
  <si>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</si>
  <si>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</si>
  <si>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</si>
  <si>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</si>
  <si>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</si>
  <si>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</si>
  <si>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</si>
  <si>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</si>
  <si>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</si>
  <si>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</si>
  <si>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</si>
  <si>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</si>
  <si>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</si>
  <si>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</si>
  <si>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</si>
  <si>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</si>
  <si>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</si>
  <si>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</si>
  <si>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</si>
  <si>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</si>
  <si>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</si>
  <si>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</si>
  <si>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</si>
  <si>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</si>
  <si>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</si>
  <si>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</si>
  <si>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</si>
  <si>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</si>
  <si>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</si>
  <si>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</si>
  <si>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</si>
  <si>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</si>
  <si>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</si>
  <si>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</si>
  <si>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</si>
  <si>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</si>
  <si>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</si>
  <si>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</si>
  <si>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</si>
  <si>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</si>
  <si>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</si>
  <si>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</si>
  <si>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</si>
  <si>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</si>
  <si>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</si>
  <si>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</si>
  <si>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</si>
  <si>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</si>
  <si>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</si>
  <si>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</si>
  <si>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</si>
  <si>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</si>
  <si>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</si>
  <si>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</si>
  <si>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</si>
  <si>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</si>
  <si>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</si>
  <si>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</si>
  <si>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</si>
  <si>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</si>
  <si>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</si>
  <si>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</si>
  <si>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</si>
  <si>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</si>
  <si>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</si>
  <si>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</si>
  <si>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</si>
  <si>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</si>
  <si>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</si>
  <si>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</si>
  <si>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</si>
  <si>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</si>
  <si>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</si>
  <si>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</si>
  <si>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</si>
  <si>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</si>
  <si>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</si>
  <si>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</si>
  <si>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</si>
  <si>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</si>
  <si>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</si>
  <si>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</si>
  <si>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</si>
  <si>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</si>
  <si>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</si>
  <si>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</si>
  <si>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</si>
  <si>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</si>
  <si>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</si>
  <si>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</si>
  <si>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</si>
  <si>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</si>
  <si>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</si>
  <si>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</si>
  <si>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</si>
  <si>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</si>
  <si>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</si>
  <si>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</si>
  <si>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</si>
  <si>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</si>
  <si>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</si>
  <si>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</si>
  <si>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</si>
  <si>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</si>
  <si>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</si>
  <si>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</si>
  <si>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</si>
  <si>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</si>
  <si>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</si>
  <si>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</si>
  <si>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</si>
  <si>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</si>
  <si>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</si>
  <si>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</si>
  <si>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</si>
  <si>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</si>
  <si>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</si>
  <si>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</si>
  <si>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</si>
  <si>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</si>
  <si>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</si>
  <si>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</si>
  <si>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</si>
  <si>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</si>
  <si>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</si>
  <si>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</si>
  <si>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</si>
  <si>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</si>
  <si>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</si>
  <si>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</si>
  <si>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</si>
  <si>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</si>
  <si>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</si>
  <si>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</si>
  <si>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</si>
  <si>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</si>
  <si>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</si>
  <si>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</si>
  <si>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</si>
  <si>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</si>
  <si>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</si>
  <si>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</si>
  <si>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</si>
  <si>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</si>
  <si>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</si>
  <si>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</si>
  <si>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</si>
  <si>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</si>
  <si>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</si>
  <si>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</si>
  <si>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</si>
  <si>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</si>
  <si>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</si>
  <si>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</si>
  <si>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</si>
  <si>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</si>
  <si>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</si>
  <si>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</si>
  <si>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</si>
  <si>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</si>
  <si>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</si>
  <si>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</si>
  <si>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</si>
  <si>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</si>
  <si>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</si>
  <si>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</si>
  <si>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</si>
  <si>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</si>
  <si>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</si>
  <si>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</si>
  <si>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</si>
  <si>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</si>
  <si>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</si>
  <si>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</si>
  <si>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</si>
  <si>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</si>
  <si>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</si>
  <si>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</si>
  <si>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</si>
  <si>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</si>
  <si>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</si>
  <si>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</si>
  <si>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</si>
  <si>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</si>
  <si>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</si>
  <si>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</si>
  <si>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</si>
  <si>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</si>
  <si>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</si>
  <si>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</si>
  <si>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</si>
  <si>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</si>
  <si>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</si>
  <si>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</si>
  <si>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</si>
  <si>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</si>
  <si>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</si>
  <si>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</si>
  <si>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</si>
  <si>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</si>
  <si>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</si>
  <si>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</si>
  <si>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</si>
  <si>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</si>
  <si>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</si>
  <si>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</si>
  <si>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</si>
  <si>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</si>
  <si>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</si>
  <si>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</si>
  <si>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</si>
  <si>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</si>
  <si>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</si>
  <si>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</si>
  <si>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</si>
  <si>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</si>
  <si>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</si>
  <si>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</si>
  <si>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</si>
  <si>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</si>
  <si>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</si>
  <si>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</si>
  <si>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</si>
  <si>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</si>
  <si>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</si>
  <si>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</si>
  <si>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</si>
  <si>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</si>
  <si>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</si>
  <si>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</si>
  <si>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</si>
  <si>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</si>
  <si>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</si>
  <si>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</si>
  <si>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</si>
  <si>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</si>
  <si>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</si>
  <si>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</si>
  <si>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</si>
  <si>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</si>
  <si>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</si>
  <si>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</si>
  <si>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</si>
  <si>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</si>
  <si>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</si>
  <si>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</si>
  <si>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</si>
  <si>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</si>
  <si>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</si>
  <si>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</si>
  <si>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</si>
  <si>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</si>
  <si>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</si>
  <si>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</si>
  <si>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</si>
  <si>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</si>
  <si>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</si>
  <si>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</si>
  <si>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</si>
  <si>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</si>
  <si>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</si>
  <si>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</si>
  <si>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</si>
  <si>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</si>
  <si>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</si>
  <si>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</si>
  <si>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</si>
  <si>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</si>
  <si>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</si>
  <si>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</si>
  <si>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</si>
  <si>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</si>
  <si>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</si>
  <si>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</si>
  <si>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</si>
  <si>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</si>
  <si>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</si>
  <si>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</si>
  <si>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</si>
  <si>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</si>
  <si>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</si>
  <si>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</si>
  <si>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</si>
  <si>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</si>
  <si>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</si>
  <si>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</si>
  <si>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</si>
  <si>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</si>
  <si>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</si>
  <si>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</si>
  <si>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</si>
  <si>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</si>
  <si>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</si>
  <si>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</si>
  <si>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</si>
  <si>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</si>
  <si>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</si>
  <si>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</si>
  <si>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</si>
  <si>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</si>
  <si>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</si>
  <si>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</si>
  <si>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</si>
  <si>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</si>
  <si>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</si>
  <si>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</si>
  <si>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</si>
  <si>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</si>
  <si>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</si>
  <si>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</si>
  <si>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</si>
  <si>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</si>
  <si>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</si>
  <si>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</si>
  <si>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</si>
  <si>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</si>
  <si>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</si>
  <si>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</si>
  <si>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</si>
  <si>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</si>
  <si>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</si>
  <si>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</si>
  <si>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</si>
  <si>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</si>
  <si>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</si>
  <si>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</si>
  <si>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</si>
  <si>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</si>
  <si>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</si>
  <si>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</si>
  <si>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</si>
  <si>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</si>
  <si>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</si>
  <si>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</si>
  <si>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</si>
  <si>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</si>
  <si>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</si>
  <si>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</si>
  <si>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</si>
  <si>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</si>
  <si>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</si>
  <si>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</si>
  <si>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</si>
  <si>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</si>
  <si>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</si>
  <si>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</si>
  <si>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</si>
  <si>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</si>
  <si>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</si>
  <si>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</si>
  <si>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</si>
  <si>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</si>
  <si>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</si>
  <si>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</si>
  <si>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</si>
  <si>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</si>
  <si>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</si>
  <si>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</si>
  <si>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</si>
  <si>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</si>
  <si>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</si>
  <si>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</si>
  <si>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</si>
  <si>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</si>
  <si>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</si>
  <si>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</si>
  <si>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</si>
  <si>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</si>
  <si>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</si>
  <si>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</si>
  <si>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</si>
  <si>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</si>
  <si>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</si>
  <si>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</si>
  <si>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</si>
  <si>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</si>
  <si>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</si>
  <si>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</si>
  <si>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</si>
  <si>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</si>
  <si>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</si>
  <si>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</si>
  <si>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</si>
  <si>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</si>
  <si>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</si>
  <si>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</si>
  <si>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</si>
  <si>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</si>
  <si>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</si>
  <si>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</si>
  <si>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</si>
  <si>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</si>
  <si>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</si>
  <si>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</si>
  <si>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</si>
  <si>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</si>
  <si>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</si>
  <si>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</si>
  <si>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</si>
  <si>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</si>
  <si>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</si>
  <si>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</si>
  <si>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</si>
  <si>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</si>
  <si>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</si>
  <si>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</si>
  <si>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</si>
  <si>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</si>
  <si>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</si>
  <si>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</si>
  <si>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</si>
  <si>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</si>
  <si>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</si>
  <si>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</si>
  <si>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</si>
  <si>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</si>
  <si>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</si>
  <si>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</si>
  <si>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</si>
  <si>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</si>
  <si>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</si>
  <si>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</si>
  <si>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</si>
  <si>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</si>
  <si>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</si>
  <si>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</si>
  <si>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</si>
  <si>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</si>
  <si>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</si>
  <si>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</si>
  <si>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</si>
  <si>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</si>
  <si>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</si>
  <si>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</si>
  <si>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</si>
  <si>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</si>
  <si>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</si>
  <si>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</si>
  <si>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</si>
  <si>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</si>
  <si>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</si>
  <si>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</si>
  <si>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</si>
  <si>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</si>
  <si>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</si>
  <si>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</si>
  <si>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</si>
  <si>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</si>
  <si>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</si>
  <si>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</si>
  <si>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</si>
  <si>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</si>
  <si>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</si>
  <si>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</si>
  <si>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</si>
  <si>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</si>
  <si>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</si>
  <si>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</si>
  <si>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</si>
  <si>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</si>
  <si>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</si>
  <si>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</si>
  <si>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</si>
  <si>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</si>
  <si>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</si>
  <si>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</si>
  <si>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</si>
  <si>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</si>
  <si>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</si>
  <si>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</si>
  <si>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</si>
  <si>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</si>
  <si>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</si>
  <si>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</si>
  <si>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</si>
  <si>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</si>
  <si>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</si>
  <si>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</si>
  <si>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</si>
  <si>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</si>
  <si>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</si>
  <si>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</si>
  <si>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</si>
  <si>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</si>
  <si>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</si>
  <si>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</si>
  <si>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</si>
  <si>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</si>
  <si>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</si>
  <si>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</si>
  <si>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</si>
  <si>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</si>
  <si>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</si>
  <si>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</si>
  <si>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</si>
  <si>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</si>
  <si>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</si>
  <si>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</si>
  <si>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</si>
  <si>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</si>
  <si>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</si>
  <si>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</si>
  <si>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</si>
  <si>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</si>
  <si>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</si>
  <si>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</si>
  <si>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</si>
  <si>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</si>
  <si>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</si>
  <si>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</si>
  <si>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</si>
  <si>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</si>
  <si>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</si>
  <si>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</si>
  <si>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</si>
  <si>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</si>
  <si>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</si>
  <si>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</si>
  <si>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</si>
  <si>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</si>
  <si>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</si>
  <si>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</si>
  <si>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</si>
  <si>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</si>
  <si>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</si>
  <si>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</si>
  <si>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</si>
  <si>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</si>
  <si>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</si>
  <si>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</si>
  <si>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</si>
  <si>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</si>
  <si>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</si>
  <si>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</si>
  <si>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</si>
  <si>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</si>
  <si>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</si>
  <si>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</si>
  <si>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</si>
  <si>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</si>
  <si>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</si>
  <si>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</si>
  <si>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</si>
  <si>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</si>
  <si>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</si>
  <si>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</si>
  <si>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</si>
  <si>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</si>
  <si>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</si>
  <si>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</si>
  <si>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</si>
  <si>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</si>
  <si>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</si>
  <si>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</si>
  <si>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</si>
  <si>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</si>
  <si>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</si>
  <si>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</si>
  <si>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</si>
  <si>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</si>
  <si>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</si>
  <si>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</si>
  <si>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</si>
  <si>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</si>
  <si>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</si>
  <si>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</si>
  <si>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</si>
  <si>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</si>
  <si>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</si>
  <si>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</si>
  <si>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</si>
  <si>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</si>
  <si>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</si>
  <si>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</si>
  <si>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</si>
  <si>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</si>
  <si>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</si>
  <si>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</si>
  <si>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</si>
  <si>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</si>
  <si>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</si>
  <si>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</si>
  <si>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</si>
  <si>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</si>
  <si>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</si>
  <si>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</si>
  <si>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</si>
  <si>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</si>
  <si>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</si>
  <si>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</si>
  <si>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</si>
  <si>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</si>
  <si>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</si>
  <si>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</si>
  <si>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</si>
  <si>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</si>
  <si>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</si>
  <si>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</si>
  <si>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</si>
  <si>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</si>
  <si>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</si>
  <si>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</si>
  <si>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</si>
  <si>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</si>
  <si>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</si>
  <si>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</si>
  <si>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</si>
  <si>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</si>
  <si>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</si>
  <si>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</si>
  <si>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</si>
  <si>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</si>
  <si>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</si>
  <si>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</si>
  <si>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</si>
  <si>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</si>
  <si>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</si>
  <si>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</si>
  <si>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</si>
  <si>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</si>
  <si>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</si>
  <si>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</si>
  <si>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</si>
  <si>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</si>
  <si>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</si>
  <si>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</si>
  <si>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</si>
  <si>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</si>
  <si>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</si>
  <si>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</si>
  <si>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</si>
  <si>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</si>
  <si>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</si>
  <si>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</si>
  <si>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</si>
  <si>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</si>
  <si>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</si>
  <si>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</si>
  <si>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</si>
  <si>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</si>
  <si>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</si>
  <si>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</si>
  <si>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</si>
  <si>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</si>
  <si>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</si>
  <si>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</si>
  <si>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</si>
  <si>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</si>
  <si>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</si>
  <si>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</si>
  <si>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</si>
  <si>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</si>
  <si>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</si>
  <si>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</si>
  <si>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</si>
  <si>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</si>
  <si>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</si>
  <si>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</si>
  <si>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</si>
  <si>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</si>
  <si>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</si>
  <si>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</si>
  <si>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</si>
  <si>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</si>
  <si>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</si>
  <si>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</si>
  <si>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</si>
  <si>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</si>
  <si>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</si>
  <si>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</si>
  <si>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</si>
  <si>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</si>
  <si>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</si>
  <si>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</si>
  <si>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</si>
  <si>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</si>
  <si>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</si>
  <si>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</si>
  <si>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</si>
  <si>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</si>
  <si>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</si>
  <si>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</si>
  <si>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</si>
  <si>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</si>
  <si>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</si>
  <si>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</si>
  <si>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</si>
  <si>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</si>
  <si>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</si>
  <si>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</si>
  <si>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</si>
  <si>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</si>
  <si>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</si>
  <si>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</si>
  <si>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</si>
  <si>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</si>
  <si>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</si>
  <si>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</si>
  <si>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</si>
  <si>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</si>
  <si>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</si>
  <si>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</si>
  <si>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</si>
  <si>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</si>
  <si>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</si>
  <si>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</si>
  <si>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</si>
  <si>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</si>
  <si>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</si>
  <si>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</si>
  <si>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</si>
  <si>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</si>
  <si>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</si>
  <si>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</si>
  <si>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</si>
  <si>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</si>
  <si>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</si>
  <si>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</si>
  <si>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</si>
  <si>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</si>
  <si>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</si>
  <si>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</si>
  <si>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</si>
  <si>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</si>
  <si>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</si>
  <si>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</si>
  <si>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</si>
  <si>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</si>
  <si>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</si>
  <si>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</si>
  <si>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</si>
  <si>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</si>
  <si>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</si>
  <si>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</si>
  <si>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</si>
  <si>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</si>
  <si>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</si>
  <si>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</si>
  <si>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</si>
  <si>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</si>
  <si>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</si>
  <si>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</si>
  <si>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</si>
  <si>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</si>
  <si>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</si>
  <si>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</si>
  <si>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</si>
  <si>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</si>
  <si>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</si>
  <si>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</si>
  <si>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</si>
  <si>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</si>
  <si>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</si>
  <si>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</si>
  <si>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</si>
  <si>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</si>
  <si>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</si>
  <si>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</si>
  <si>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</si>
  <si>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</si>
  <si>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</si>
  <si>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</si>
  <si>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</si>
  <si>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</si>
  <si>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</si>
  <si>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</si>
  <si>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</si>
  <si>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</si>
  <si>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</si>
  <si>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</si>
  <si>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</si>
  <si>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</si>
  <si>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</si>
  <si>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</si>
  <si>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</si>
  <si>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</si>
  <si>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</si>
  <si>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</si>
  <si>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</si>
  <si>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</si>
  <si>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</si>
  <si>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</si>
  <si>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</si>
  <si>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</si>
  <si>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</si>
  <si>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</si>
  <si>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</si>
  <si>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</si>
  <si>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</si>
  <si>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</si>
  <si>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</si>
  <si>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</si>
  <si>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</si>
  <si>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</si>
  <si>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</si>
  <si>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</si>
  <si>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</si>
  <si>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</si>
  <si>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</si>
  <si>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</si>
  <si>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</si>
  <si>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</si>
  <si>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</si>
  <si>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</si>
  <si>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</si>
  <si>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</si>
  <si>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</si>
  <si>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</si>
  <si>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</si>
  <si>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</si>
  <si>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</si>
  <si>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</si>
  <si>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</si>
  <si>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</si>
  <si>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</si>
  <si>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</si>
  <si>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</si>
  <si>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</si>
  <si>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</si>
  <si>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</si>
  <si>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</si>
  <si>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</si>
  <si>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</si>
  <si>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</si>
  <si>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</si>
  <si>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</si>
  <si>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</si>
  <si>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</si>
  <si>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</si>
  <si>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</si>
  <si>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</si>
  <si>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</si>
  <si>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</si>
  <si>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</si>
  <si>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</si>
  <si>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</si>
  <si>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</si>
  <si>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</si>
  <si>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</si>
  <si>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</si>
  <si>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</si>
  <si>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</si>
  <si>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</si>
  <si>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</si>
  <si>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</si>
  <si>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</si>
  <si>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</si>
  <si>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</si>
  <si>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</si>
  <si>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</si>
  <si>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</si>
  <si>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</si>
  <si>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</si>
  <si>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</si>
  <si>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</si>
  <si>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</si>
  <si>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</si>
  <si>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</si>
  <si>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</si>
  <si>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</si>
  <si>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</si>
  <si>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</si>
  <si>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</si>
  <si>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</si>
  <si>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</si>
  <si>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</si>
  <si>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</si>
  <si>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</si>
  <si>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</si>
  <si>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</si>
  <si>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</si>
  <si>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</si>
  <si>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</si>
  <si>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</si>
  <si>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</si>
  <si>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</si>
  <si>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</si>
  <si>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</si>
  <si>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</si>
  <si>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</si>
  <si>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</si>
  <si>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</si>
  <si>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</si>
  <si>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</si>
  <si>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</si>
  <si>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</si>
  <si>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</si>
  <si>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</si>
  <si>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</si>
  <si>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</si>
  <si>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</si>
  <si>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</si>
  <si>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</si>
  <si>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</si>
  <si>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</si>
  <si>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</si>
  <si>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</si>
  <si>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</si>
  <si>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</si>
  <si>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</si>
  <si>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</si>
  <si>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</si>
  <si>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</si>
  <si>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</si>
  <si>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</si>
  <si>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</si>
  <si>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</si>
  <si>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</si>
  <si>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</si>
  <si>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</si>
  <si>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</si>
  <si>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</si>
  <si>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</si>
  <si>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</si>
  <si>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</si>
  <si>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</si>
  <si>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</si>
  <si>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</si>
  <si>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</si>
  <si>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</si>
  <si>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</si>
  <si>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</si>
  <si>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</si>
  <si>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</si>
  <si>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</si>
  <si>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</si>
  <si>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</si>
  <si>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</si>
  <si>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</si>
  <si>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</si>
  <si>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</si>
  <si>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</si>
  <si>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</si>
  <si>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</si>
  <si>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</si>
  <si>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</si>
  <si>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</si>
  <si>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</si>
  <si>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</si>
  <si>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</si>
  <si>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</si>
  <si>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</si>
  <si>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</si>
  <si>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</si>
  <si>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</si>
  <si>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</si>
  <si>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</si>
  <si>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</si>
  <si>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</si>
  <si>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</si>
  <si>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</si>
  <si>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</si>
  <si>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</si>
  <si>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</si>
  <si>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</si>
  <si>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</si>
  <si>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</si>
  <si>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</si>
  <si>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</si>
  <si>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</si>
  <si>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</si>
  <si>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</si>
  <si>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</si>
  <si>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</si>
  <si>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</si>
  <si>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</si>
  <si>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</si>
  <si>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</si>
  <si>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</si>
  <si>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</si>
  <si>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</si>
  <si>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</si>
  <si>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</si>
  <si>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</si>
  <si>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</si>
  <si>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</si>
  <si>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</si>
  <si>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</si>
  <si>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</si>
  <si>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</si>
  <si>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</si>
  <si>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</si>
  <si>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</si>
  <si>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</si>
  <si>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</si>
  <si>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</si>
  <si>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</si>
  <si>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</si>
  <si>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</si>
  <si>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</si>
  <si>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</si>
  <si>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</si>
  <si>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</si>
  <si>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</si>
  <si>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</si>
  <si>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</si>
  <si>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</si>
  <si>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</si>
  <si>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</si>
  <si>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</si>
  <si>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</si>
  <si>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</si>
  <si>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</si>
  <si>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</si>
  <si>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</si>
  <si>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</si>
  <si>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</si>
  <si>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</si>
  <si>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</si>
  <si>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</si>
  <si>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</si>
  <si>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</si>
  <si>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</si>
  <si>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</si>
  <si>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</si>
  <si>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</si>
  <si>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</si>
  <si>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</si>
  <si>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</si>
  <si>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</si>
  <si>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</si>
  <si>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</si>
  <si>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</si>
  <si>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</si>
  <si>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</si>
  <si>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</si>
  <si>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</si>
  <si>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</si>
  <si>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</si>
  <si>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</si>
  <si>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</si>
  <si>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</si>
  <si>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</si>
  <si>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</si>
  <si>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</si>
  <si>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</si>
  <si>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</si>
  <si>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</si>
  <si>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</si>
  <si>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</si>
  <si>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</si>
  <si>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</si>
  <si>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</si>
  <si>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</si>
  <si>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</si>
  <si>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</si>
  <si>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</si>
  <si>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</si>
  <si>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</si>
  <si>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</si>
  <si>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</si>
  <si>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</si>
  <si>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</si>
  <si>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</si>
  <si>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</si>
  <si>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</si>
  <si>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</si>
  <si>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</si>
  <si>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</si>
  <si>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</si>
  <si>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</si>
  <si>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</si>
  <si>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</si>
  <si>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</si>
  <si>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</si>
  <si>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</si>
  <si>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</si>
  <si>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</si>
  <si>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</si>
  <si>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</si>
  <si>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</si>
  <si>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</si>
  <si>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</si>
  <si>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</si>
  <si>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</si>
  <si>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</si>
  <si>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</si>
  <si>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</si>
  <si>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</si>
  <si>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</si>
  <si>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</si>
  <si>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</si>
  <si>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</si>
  <si>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</si>
  <si>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</si>
  <si>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</si>
  <si>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</si>
  <si>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</si>
  <si>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</si>
  <si>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</si>
  <si>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</si>
  <si>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</si>
  <si>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</si>
  <si>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</si>
  <si>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</si>
  <si>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</si>
  <si>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</si>
  <si>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</si>
  <si>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</si>
  <si>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</si>
  <si>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</si>
  <si>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</si>
  <si>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</si>
  <si>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</si>
  <si>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</si>
  <si>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</si>
  <si>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</si>
  <si>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</si>
  <si>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</si>
  <si>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</si>
  <si>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</si>
  <si>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</si>
  <si>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</si>
  <si>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</si>
  <si>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</si>
  <si>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</si>
  <si>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</si>
  <si>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</si>
  <si>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</si>
  <si>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</si>
  <si>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</si>
  <si>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</si>
  <si>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</si>
  <si>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</si>
  <si>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</si>
  <si>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</si>
  <si>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</si>
  <si>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</si>
  <si>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</si>
  <si>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</si>
  <si>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</si>
  <si>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</si>
  <si>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</si>
  <si>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</si>
  <si>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</si>
  <si>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</si>
  <si>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</si>
  <si>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</si>
  <si>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</si>
  <si>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</si>
  <si>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</si>
  <si>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</si>
  <si>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</si>
  <si>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</si>
  <si>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</si>
  <si>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</si>
  <si>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</si>
  <si>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</si>
  <si>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</si>
  <si>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</si>
  <si>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</si>
  <si>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</si>
  <si>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</si>
  <si>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</si>
  <si>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</si>
  <si>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</si>
  <si>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</si>
  <si>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</si>
  <si>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</si>
  <si>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</si>
  <si>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</si>
  <si>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</si>
  <si>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</si>
  <si>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</si>
  <si>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</si>
  <si>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</si>
  <si>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</si>
  <si>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</si>
  <si>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</si>
  <si>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</si>
  <si>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</si>
  <si>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</si>
  <si>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</si>
  <si>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</si>
  <si>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</si>
  <si>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</si>
  <si>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</si>
  <si>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</si>
  <si>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</si>
  <si>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</si>
  <si>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</si>
  <si>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</si>
  <si>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</si>
  <si>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</si>
  <si>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</si>
  <si>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</si>
  <si>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</si>
  <si>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</si>
  <si>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</si>
  <si>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</si>
  <si>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</si>
  <si>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</si>
  <si>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</si>
  <si>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</si>
  <si>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</si>
  <si>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</si>
  <si>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</si>
  <si>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</si>
  <si>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</si>
  <si>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</si>
  <si>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</si>
  <si>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</si>
  <si>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</si>
  <si>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</si>
  <si>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</si>
  <si>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</si>
  <si>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</si>
  <si>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</si>
  <si>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</si>
  <si>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</si>
  <si>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</si>
  <si>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</si>
  <si>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</si>
  <si>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</si>
  <si>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</si>
  <si>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</si>
  <si>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</si>
  <si>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</si>
  <si>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</si>
  <si>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</si>
  <si>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</si>
  <si>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</si>
  <si>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</si>
  <si>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</si>
  <si>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</si>
  <si>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</si>
  <si>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</si>
  <si>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</si>
  <si>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</si>
  <si>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</si>
  <si>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</si>
  <si>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</si>
  <si>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</si>
  <si>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</si>
  <si>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</si>
  <si>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</si>
  <si>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</si>
  <si>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</si>
  <si>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</si>
  <si>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</si>
  <si>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</si>
  <si>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</si>
  <si>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</si>
  <si>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</si>
  <si>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</si>
  <si>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</si>
  <si>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</si>
  <si>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</si>
  <si>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</si>
  <si>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</si>
  <si>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</si>
  <si>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</si>
  <si>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</si>
  <si>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</si>
  <si>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</si>
  <si>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</si>
  <si>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</si>
  <si>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</si>
  <si>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</si>
  <si>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</si>
  <si>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</si>
  <si>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</si>
  <si>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</si>
  <si>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</si>
  <si>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</si>
  <si>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</si>
  <si>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</si>
  <si>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</si>
  <si>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</si>
  <si>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</si>
  <si>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</si>
  <si>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</si>
  <si>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</si>
  <si>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</si>
  <si>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</si>
  <si>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</si>
  <si>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</si>
  <si>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</si>
  <si>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</si>
  <si>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</si>
  <si>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</si>
  <si>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</si>
  <si>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</si>
  <si>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</si>
  <si>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</si>
  <si>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</si>
  <si>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</si>
  <si>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</si>
  <si>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</si>
  <si>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</si>
  <si>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</si>
  <si>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</si>
  <si>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</si>
  <si>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</si>
  <si>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</si>
  <si>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</si>
  <si>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</si>
  <si>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</si>
  <si>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</si>
  <si>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</si>
  <si>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</si>
  <si>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</si>
  <si>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</si>
  <si>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</si>
  <si>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</si>
  <si>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</si>
  <si>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</si>
  <si>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</si>
  <si>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</si>
  <si>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</si>
  <si>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</si>
  <si>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</si>
  <si>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</si>
  <si>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</si>
  <si>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</si>
  <si>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</si>
  <si>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</si>
  <si>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</si>
  <si>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</si>
  <si>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</si>
  <si>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</si>
  <si>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</si>
  <si>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</si>
  <si>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</si>
  <si>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</si>
  <si>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</si>
  <si>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</si>
  <si>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</si>
  <si>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</si>
  <si>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</si>
  <si>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</si>
  <si>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</si>
  <si>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</si>
  <si>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</si>
  <si>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</si>
  <si>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</si>
  <si>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</si>
  <si>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</si>
  <si>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</si>
  <si>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</si>
  <si>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</si>
  <si>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</si>
  <si>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</si>
  <si>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</si>
  <si>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</si>
  <si>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</si>
  <si>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</si>
  <si>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</si>
  <si>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</si>
  <si>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</si>
  <si>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</si>
  <si>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</si>
  <si>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</si>
  <si>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</si>
  <si>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</si>
  <si>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</si>
  <si>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</si>
  <si>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</si>
  <si>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</si>
  <si>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</si>
  <si>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</si>
  <si>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</si>
  <si>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</si>
  <si>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</si>
  <si>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</si>
  <si>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</si>
  <si>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</si>
  <si>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</si>
  <si>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</si>
  <si>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</si>
  <si>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</si>
  <si>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</si>
  <si>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</si>
  <si>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</si>
  <si>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</si>
  <si>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</si>
  <si>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</si>
  <si>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</si>
  <si>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</si>
  <si>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</si>
  <si>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</si>
  <si>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</si>
  <si>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</si>
  <si>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</si>
  <si>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</si>
  <si>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</si>
  <si>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</si>
  <si>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</si>
  <si>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</si>
  <si>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</si>
  <si>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</si>
  <si>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</si>
  <si>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</si>
  <si>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</si>
  <si>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</si>
  <si>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</si>
  <si>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</si>
  <si>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</si>
  <si>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</si>
  <si>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</si>
  <si>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</si>
  <si>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</si>
  <si>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</si>
  <si>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</si>
  <si>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</si>
  <si>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</si>
  <si>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</si>
  <si>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</si>
  <si>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</si>
  <si>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</si>
  <si>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</si>
  <si>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</si>
  <si>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</si>
  <si>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</si>
  <si>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</si>
  <si>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</si>
  <si>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</si>
  <si>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</si>
  <si>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</si>
  <si>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</si>
  <si>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</si>
  <si>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</si>
  <si>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</si>
  <si>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</si>
  <si>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</si>
  <si>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</si>
  <si>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</si>
  <si>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</si>
  <si>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</si>
  <si>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</si>
  <si>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</si>
  <si>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</si>
  <si>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</si>
  <si>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</si>
  <si>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</si>
  <si>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</si>
  <si>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</si>
  <si>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</si>
  <si>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</si>
  <si>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</si>
  <si>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</si>
  <si>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</si>
  <si>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</si>
  <si>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</si>
  <si>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</si>
  <si>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</si>
  <si>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</si>
  <si>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</si>
  <si>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</si>
  <si>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</si>
  <si>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</si>
  <si>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</si>
  <si>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</si>
  <si>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</si>
  <si>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</si>
  <si>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</si>
  <si>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</si>
  <si>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</si>
  <si>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</si>
  <si>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</si>
  <si>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</si>
  <si>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</si>
  <si>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</si>
  <si>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</si>
  <si>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</si>
  <si>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</si>
  <si>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</si>
  <si>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</si>
  <si>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</si>
  <si>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</si>
  <si>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</si>
  <si>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</si>
  <si>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</si>
  <si>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</si>
  <si>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</si>
  <si>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</si>
  <si>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</si>
  <si>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</si>
  <si>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</si>
  <si>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</si>
  <si>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</si>
  <si>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</si>
  <si>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</si>
  <si>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</si>
  <si>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</si>
  <si>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</si>
  <si>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</si>
  <si>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</si>
  <si>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</si>
  <si>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</si>
  <si>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</si>
  <si>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</si>
  <si>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</si>
  <si>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</si>
  <si>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</si>
  <si>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</si>
  <si>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</si>
  <si>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</si>
  <si>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</si>
  <si>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</si>
  <si>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</si>
  <si>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</si>
  <si>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</si>
  <si>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</si>
  <si>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</si>
  <si>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</si>
  <si>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</si>
  <si>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</si>
  <si>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</si>
  <si>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</si>
  <si>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</si>
  <si>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</si>
  <si>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</si>
  <si>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</si>
  <si>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</si>
  <si>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</si>
  <si>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</si>
  <si>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</si>
  <si>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</si>
  <si>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</si>
  <si>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</si>
  <si>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</si>
  <si>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</si>
  <si>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</si>
  <si>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</si>
  <si>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</si>
  <si>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</si>
  <si>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</si>
  <si>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</si>
  <si>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</si>
  <si>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</si>
  <si>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</si>
  <si>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</si>
  <si>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</si>
  <si>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</si>
  <si>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</si>
  <si>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</si>
  <si>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</si>
  <si>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</si>
  <si>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</si>
  <si>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</si>
  <si>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</si>
  <si>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</si>
  <si>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</si>
  <si>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</si>
  <si>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</si>
  <si>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</si>
  <si>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</si>
  <si>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</si>
  <si>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</si>
  <si>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</si>
  <si>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</si>
  <si>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</si>
  <si>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</si>
  <si>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</si>
  <si>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</si>
  <si>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</si>
  <si>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</si>
  <si>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</si>
  <si>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</si>
  <si>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</si>
  <si>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</si>
  <si>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</si>
  <si>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</si>
  <si>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</si>
  <si>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</si>
  <si>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</si>
  <si>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</si>
  <si>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</si>
  <si>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</si>
  <si>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</si>
  <si>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</si>
  <si>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</si>
  <si>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</si>
  <si>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</si>
  <si>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</si>
  <si>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</si>
  <si>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</si>
  <si>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</si>
  <si>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</si>
  <si>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</si>
  <si>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</si>
  <si>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</si>
  <si>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</si>
  <si>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</si>
  <si>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</si>
  <si>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</si>
  <si>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</si>
  <si>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</si>
  <si>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</si>
  <si>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</si>
  <si>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</si>
  <si>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</si>
  <si>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</si>
  <si>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</si>
  <si>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</si>
  <si>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</si>
  <si>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</si>
  <si>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</si>
  <si>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</si>
  <si>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</si>
  <si>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</si>
  <si>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</si>
  <si>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</si>
  <si>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</si>
  <si>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</si>
  <si>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</si>
  <si>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</si>
  <si>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</si>
  <si>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</si>
  <si>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</si>
  <si>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</si>
  <si>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</si>
  <si>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</si>
  <si>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</si>
  <si>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</si>
  <si>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</si>
  <si>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</si>
  <si>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</si>
  <si>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</si>
  <si>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</si>
  <si>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</si>
  <si>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</si>
  <si>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</si>
  <si>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</si>
  <si>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</si>
  <si>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</si>
  <si>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</si>
  <si>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</si>
  <si>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</si>
  <si>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</si>
  <si>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</si>
  <si>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</si>
  <si>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</si>
  <si>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</si>
  <si>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</si>
  <si>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</si>
  <si>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</si>
  <si>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</si>
  <si>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</si>
  <si>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</si>
  <si>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</si>
  <si>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</si>
  <si>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</si>
  <si>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</si>
  <si>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</si>
  <si>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</si>
  <si>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</si>
  <si>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</si>
  <si>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</si>
  <si>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</si>
  <si>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</si>
  <si>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</si>
  <si>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</si>
  <si>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</si>
  <si>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</si>
  <si>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</si>
  <si>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</si>
  <si>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</si>
  <si>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</si>
  <si>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</si>
  <si>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</si>
  <si>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</si>
  <si>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</si>
  <si>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</si>
  <si>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</si>
  <si>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</si>
  <si>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</si>
  <si>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</si>
  <si>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</si>
  <si>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</si>
  <si>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</si>
  <si>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</si>
  <si>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</si>
  <si>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</si>
  <si>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</si>
  <si>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</si>
  <si>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</si>
  <si>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</si>
  <si>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</si>
  <si>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</si>
  <si>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</si>
  <si>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</si>
  <si>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</si>
  <si>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</si>
  <si>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</si>
  <si>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</si>
  <si>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</si>
  <si>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</si>
  <si>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</si>
  <si>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</si>
  <si>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</si>
  <si>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</si>
  <si>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</si>
  <si>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</si>
  <si>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</si>
  <si>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</si>
  <si>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</si>
  <si>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</si>
  <si>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</si>
  <si>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</si>
  <si>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</si>
  <si>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</si>
  <si>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</si>
  <si>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</si>
  <si>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</si>
  <si>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</si>
  <si>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</si>
  <si>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</si>
  <si>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</si>
  <si>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</si>
  <si>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</si>
  <si>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</si>
  <si>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</si>
  <si>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</si>
  <si>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</si>
  <si>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</si>
  <si>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</si>
  <si>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</si>
  <si>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</si>
  <si>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</si>
  <si>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</si>
  <si>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</si>
  <si>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</si>
  <si>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</si>
  <si>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</si>
  <si>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</si>
  <si>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</si>
  <si>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</si>
  <si>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</si>
  <si>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</si>
  <si>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</si>
  <si>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</si>
  <si>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</si>
  <si>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</si>
  <si>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</si>
  <si>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</si>
  <si>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</si>
  <si>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</si>
  <si>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</si>
  <si>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</si>
  <si>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</si>
  <si>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</si>
  <si>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</si>
  <si>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</si>
  <si>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</si>
  <si>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</si>
  <si>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</si>
  <si>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</si>
  <si>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</si>
  <si>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</si>
  <si>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</si>
  <si>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</si>
  <si>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</si>
  <si>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</si>
  <si>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</si>
  <si>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</si>
  <si>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</si>
  <si>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</si>
  <si>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</si>
  <si>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</si>
  <si>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</si>
  <si>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</si>
  <si>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</si>
  <si>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</si>
  <si>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</si>
  <si>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</si>
  <si>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</si>
  <si>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</si>
  <si>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</si>
  <si>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</si>
  <si>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</si>
  <si>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</si>
  <si>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</si>
  <si>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</si>
  <si>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</si>
  <si>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</si>
  <si>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</si>
  <si>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</si>
  <si>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</si>
  <si>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</si>
  <si>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</si>
  <si>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</si>
  <si>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</si>
  <si>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</si>
  <si>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</si>
  <si>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</si>
  <si>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</si>
  <si>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</si>
  <si>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</si>
  <si>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</si>
  <si>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</si>
  <si>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</si>
  <si>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</si>
  <si>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</si>
  <si>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</si>
  <si>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</si>
  <si>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</si>
  <si>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</si>
  <si>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</si>
  <si>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</si>
  <si>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</si>
  <si>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</si>
  <si>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</si>
  <si>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</si>
  <si>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</si>
  <si>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</si>
  <si>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</si>
  <si>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</si>
  <si>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</si>
  <si>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</si>
  <si>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</si>
  <si>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</si>
  <si>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</si>
  <si>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</si>
  <si>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</si>
  <si>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</si>
  <si>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</si>
  <si>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</si>
  <si>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</si>
  <si>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</si>
  <si>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</si>
  <si>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</si>
  <si>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</si>
  <si>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</si>
  <si>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</si>
  <si>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</si>
  <si>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</si>
  <si>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</si>
  <si>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</si>
  <si>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</si>
  <si>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</si>
  <si>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</si>
  <si>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</si>
  <si>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</si>
  <si>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</si>
  <si>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</si>
  <si>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</si>
  <si>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</si>
  <si>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</si>
  <si>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</si>
  <si>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</si>
  <si>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</si>
  <si>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</si>
  <si>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</si>
  <si>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</si>
  <si>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</si>
  <si>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</si>
  <si>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</si>
  <si>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</si>
  <si>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</si>
  <si>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</si>
  <si>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</si>
  <si>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</si>
  <si>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</si>
  <si>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</si>
  <si>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</si>
  <si>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</si>
  <si>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</si>
  <si>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</si>
  <si>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</si>
  <si>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</si>
  <si>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</si>
  <si>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</si>
  <si>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</si>
  <si>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</si>
  <si>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</si>
  <si>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</si>
  <si>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</si>
  <si>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</si>
  <si>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</si>
  <si>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</si>
  <si>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</si>
  <si>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</si>
  <si>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</si>
  <si>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</si>
  <si>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</si>
  <si>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</si>
  <si>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</si>
  <si>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</si>
  <si>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</si>
  <si>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</si>
  <si>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</si>
  <si>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</si>
  <si>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</si>
  <si>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</si>
  <si>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</si>
  <si>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</si>
  <si>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</si>
  <si>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</si>
  <si>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</si>
  <si>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</si>
  <si>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</si>
  <si>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</si>
  <si>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</si>
  <si>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</si>
  <si>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</si>
  <si>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</si>
  <si>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</si>
  <si>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</si>
  <si>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</si>
  <si>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</si>
  <si>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</si>
  <si>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</si>
  <si>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</si>
  <si>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</si>
  <si>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</si>
  <si>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</si>
  <si>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</si>
  <si>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</si>
  <si>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</si>
  <si>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</si>
  <si>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</si>
  <si>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</si>
  <si>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</si>
  <si>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</si>
  <si>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</si>
  <si>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</si>
  <si>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</si>
  <si>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</si>
  <si>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</si>
  <si>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</si>
  <si>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</si>
  <si>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</si>
  <si>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</si>
  <si>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</si>
  <si>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</si>
  <si>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</si>
  <si>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</si>
  <si>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</si>
  <si>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</si>
  <si>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</si>
  <si>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</si>
  <si>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</si>
  <si>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</si>
  <si>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</si>
  <si>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</si>
  <si>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</si>
  <si>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</si>
  <si>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</si>
  <si>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</si>
  <si>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</si>
  <si>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</si>
  <si>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</si>
  <si>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</si>
  <si>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</si>
  <si>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</si>
  <si>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</si>
  <si>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</si>
  <si>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</si>
  <si>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</si>
  <si>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</si>
  <si>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</si>
  <si>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</si>
  <si>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</si>
  <si>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</si>
  <si>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</si>
  <si>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</si>
  <si>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</si>
  <si>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</si>
  <si>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</si>
  <si>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</si>
  <si>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</si>
  <si>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</si>
  <si>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</si>
  <si>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</si>
  <si>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</si>
  <si>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</si>
  <si>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</si>
  <si>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</si>
  <si>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</si>
  <si>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</si>
  <si>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</si>
  <si>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</si>
  <si>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</si>
  <si>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</si>
  <si>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</si>
  <si>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</si>
  <si>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</si>
  <si>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</si>
  <si>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</si>
  <si>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</si>
  <si>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</si>
  <si>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</si>
  <si>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</si>
  <si>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</si>
  <si>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</si>
  <si>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</si>
  <si>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</si>
  <si>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</si>
  <si>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</si>
  <si>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</si>
  <si>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</si>
  <si>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</si>
  <si>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</si>
  <si>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</si>
  <si>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</si>
  <si>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</si>
  <si>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</si>
  <si>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</si>
  <si>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</si>
  <si>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</si>
  <si>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</si>
  <si>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</si>
  <si>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</si>
  <si>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</si>
  <si>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</si>
  <si>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</si>
  <si>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</si>
  <si>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</si>
  <si>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</si>
  <si>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</si>
  <si>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</si>
  <si>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</si>
  <si>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</si>
  <si>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</si>
  <si>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</si>
  <si>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</si>
  <si>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</si>
  <si>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</si>
  <si>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</si>
  <si>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</si>
  <si>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</si>
  <si>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</si>
  <si>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</si>
  <si>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</si>
  <si>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</si>
  <si>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</si>
  <si>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</si>
  <si>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</si>
  <si>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</si>
  <si>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</si>
  <si>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</si>
  <si>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</si>
  <si>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</si>
  <si>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</si>
  <si>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</si>
  <si>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</si>
  <si>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</si>
  <si>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</si>
  <si>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</si>
  <si>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</si>
  <si>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</si>
  <si>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</si>
  <si>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</si>
  <si>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</si>
  <si>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</si>
  <si>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</si>
  <si>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</si>
  <si>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</si>
  <si>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</si>
  <si>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</si>
  <si>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</si>
  <si>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</si>
  <si>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</si>
  <si>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</si>
  <si>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</si>
  <si>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</si>
  <si>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</si>
  <si>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</si>
  <si>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</si>
  <si>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</si>
  <si>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</si>
  <si>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</si>
  <si>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</si>
  <si>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</si>
  <si>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</si>
  <si>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</si>
  <si>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</si>
  <si>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</si>
  <si>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</si>
  <si>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</si>
  <si>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</si>
  <si>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</si>
  <si>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</si>
  <si>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</si>
  <si>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</si>
  <si>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</si>
  <si>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</si>
  <si>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</si>
  <si>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</si>
  <si>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</si>
  <si>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</si>
  <si>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</si>
  <si>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</si>
  <si>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</si>
  <si>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</si>
  <si>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</si>
  <si>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</si>
  <si>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</si>
  <si>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</si>
  <si>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</si>
  <si>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</si>
  <si>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</si>
  <si>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</si>
  <si>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</si>
  <si>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</si>
  <si>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</si>
  <si>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</si>
  <si>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</si>
  <si>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</si>
  <si>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</si>
  <si>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</si>
  <si>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</si>
  <si>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</si>
  <si>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</si>
  <si>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</si>
  <si>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</si>
  <si>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</si>
  <si>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</si>
  <si>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</si>
  <si>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</si>
  <si>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</si>
  <si>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</si>
  <si>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</si>
  <si>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</si>
  <si>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</si>
  <si>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</si>
  <si>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</si>
  <si>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</si>
  <si>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</si>
  <si>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</si>
  <si>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</si>
  <si>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</si>
  <si>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</si>
  <si>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</si>
  <si>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</si>
  <si>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</si>
  <si>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</si>
  <si>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</si>
  <si>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</si>
  <si>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</si>
  <si>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</si>
  <si>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</si>
  <si>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</si>
  <si>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</si>
  <si>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</si>
  <si>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</si>
  <si>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</si>
  <si>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</si>
  <si>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</si>
  <si>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</si>
  <si>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</si>
  <si>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</si>
  <si>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</si>
  <si>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</si>
  <si>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</si>
  <si>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</si>
  <si>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</si>
  <si>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</si>
  <si>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</si>
  <si>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</si>
  <si>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</si>
  <si>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</si>
  <si>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</si>
  <si>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</si>
  <si>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</si>
  <si>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</si>
  <si>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</si>
  <si>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</si>
  <si>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</si>
  <si>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</si>
  <si>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</si>
  <si>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</si>
  <si>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</si>
  <si>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</si>
  <si>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</si>
  <si>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</si>
  <si>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</si>
  <si>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</si>
  <si>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</si>
  <si>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</si>
  <si>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</si>
  <si>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</si>
  <si>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</si>
  <si>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</si>
  <si>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</si>
  <si>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</si>
  <si>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</si>
  <si>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</si>
  <si>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</si>
  <si>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</si>
  <si>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</si>
  <si>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</si>
  <si>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</si>
  <si>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</si>
  <si>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</si>
  <si>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</si>
  <si>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</si>
  <si>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</si>
  <si>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</si>
  <si>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</si>
  <si>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</si>
  <si>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</si>
  <si>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</si>
  <si>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</si>
  <si>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</si>
  <si>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</si>
  <si>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</si>
  <si>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</si>
  <si>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</si>
  <si>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</si>
  <si>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</si>
  <si>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</si>
  <si>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</si>
  <si>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</si>
  <si>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</si>
  <si>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</si>
  <si>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</si>
  <si>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</si>
  <si>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</si>
  <si>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</si>
  <si>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</si>
  <si>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</si>
  <si>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</si>
  <si>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</si>
  <si>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</si>
  <si>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</si>
  <si>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</si>
  <si>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</si>
  <si>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</si>
  <si>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</si>
  <si>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</si>
  <si>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</si>
  <si>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</si>
  <si>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</si>
  <si>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</si>
  <si>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</si>
  <si>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</si>
  <si>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</si>
  <si>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</si>
  <si>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</si>
  <si>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</si>
  <si>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</si>
  <si>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</si>
  <si>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</si>
  <si>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</si>
  <si>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</si>
  <si>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</si>
  <si>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</si>
  <si>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</si>
  <si>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</si>
  <si>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</si>
  <si>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</si>
  <si>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</si>
  <si>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</si>
  <si>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</si>
  <si>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</si>
  <si>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</si>
  <si>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</si>
  <si>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</si>
  <si>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</si>
  <si>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</si>
  <si>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</si>
  <si>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</si>
  <si>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</si>
  <si>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</si>
  <si>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</si>
  <si>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</si>
  <si>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</si>
  <si>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</si>
  <si>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</si>
  <si>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</si>
  <si>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</si>
  <si>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</si>
  <si>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</si>
  <si>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</si>
  <si>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</si>
  <si>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</si>
  <si>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</si>
  <si>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</si>
  <si>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</si>
  <si>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</si>
  <si>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</si>
  <si>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</si>
  <si>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</si>
  <si>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</si>
  <si>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</si>
  <si>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</si>
  <si>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</si>
  <si>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</si>
  <si>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</si>
  <si>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</si>
  <si>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</si>
  <si>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</si>
  <si>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</si>
  <si>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</si>
  <si>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</si>
  <si>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</si>
  <si>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</si>
  <si>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</si>
  <si>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</si>
  <si>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</si>
  <si>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</si>
  <si>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</si>
  <si>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</si>
  <si>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</si>
  <si>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</si>
  <si>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</si>
  <si>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</si>
  <si>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</si>
  <si>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</si>
  <si>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</si>
  <si>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</si>
  <si>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</si>
  <si>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</si>
  <si>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</si>
  <si>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</si>
  <si>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</si>
  <si>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</si>
  <si>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</si>
  <si>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</si>
  <si>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</si>
  <si>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</si>
  <si>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</si>
  <si>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</si>
  <si>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</si>
  <si>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</si>
  <si>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</si>
  <si>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</si>
  <si>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</si>
  <si>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</si>
  <si>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</si>
  <si>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</si>
  <si>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</si>
  <si>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</si>
  <si>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</si>
  <si>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</si>
  <si>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</si>
  <si>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</si>
  <si>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</si>
  <si>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</si>
  <si>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</si>
  <si>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</si>
  <si>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</si>
  <si>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</si>
  <si>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</si>
  <si>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</si>
  <si>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</si>
  <si>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</si>
  <si>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</si>
  <si>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</si>
  <si>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</si>
  <si>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</si>
  <si>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</si>
  <si>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</si>
  <si>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</si>
  <si>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</si>
  <si>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</si>
  <si>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</si>
  <si>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</si>
  <si>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</si>
  <si>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</si>
  <si>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</si>
  <si>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</si>
  <si>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</si>
  <si>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</si>
  <si>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</si>
  <si>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</si>
  <si>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</si>
  <si>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</si>
  <si>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</si>
  <si>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</si>
  <si>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</si>
  <si>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</si>
  <si>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</si>
  <si>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</si>
  <si>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</si>
  <si>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</si>
  <si>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</si>
  <si>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</si>
  <si>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</si>
  <si>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</si>
  <si>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</si>
  <si>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</si>
  <si>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</si>
  <si>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</si>
  <si>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</si>
  <si>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</si>
  <si>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</si>
  <si>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</si>
  <si>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</si>
  <si>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</si>
  <si>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</si>
  <si>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</si>
  <si>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</si>
  <si>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</si>
  <si>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</si>
  <si>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</si>
  <si>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</si>
  <si>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</si>
  <si>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</si>
  <si>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</si>
  <si>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</si>
  <si>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</si>
  <si>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</si>
  <si>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</si>
  <si>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</si>
  <si>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</si>
  <si>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</si>
  <si>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</si>
  <si>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</si>
  <si>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</si>
  <si>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</si>
  <si>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</si>
  <si>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</si>
  <si>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</si>
  <si>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</si>
  <si>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</si>
  <si>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</si>
  <si>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</si>
  <si>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</si>
  <si>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</si>
  <si>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</si>
  <si>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</si>
  <si>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</si>
  <si>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</si>
  <si>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</si>
  <si>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</si>
  <si>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</si>
  <si>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</si>
  <si>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</si>
  <si>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</si>
  <si>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</si>
  <si>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</si>
  <si>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</si>
  <si>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</si>
  <si>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</si>
  <si>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</si>
  <si>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</si>
  <si>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</si>
  <si>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</si>
  <si>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</si>
  <si>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</si>
  <si>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</si>
  <si>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</si>
  <si>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</si>
  <si>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</si>
  <si>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</si>
  <si>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</si>
  <si>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</si>
  <si>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</si>
  <si>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</si>
  <si>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</si>
  <si>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</si>
  <si>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</si>
  <si>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</si>
  <si>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</si>
  <si>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</si>
  <si>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</si>
  <si>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</si>
  <si>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</si>
  <si>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</si>
  <si>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</si>
  <si>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</si>
  <si>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</si>
  <si>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</si>
  <si>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</si>
  <si>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</si>
  <si>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</si>
  <si>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</si>
  <si>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</si>
  <si>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</si>
  <si>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</si>
  <si>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</si>
  <si>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</si>
  <si>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</si>
  <si>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</si>
  <si>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</si>
  <si>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</si>
  <si>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</si>
  <si>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</si>
  <si>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</si>
  <si>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</si>
  <si>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</si>
  <si>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</si>
  <si>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</si>
  <si>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</si>
  <si>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</si>
  <si>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</si>
  <si>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</si>
  <si>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</si>
  <si>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</si>
  <si>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</si>
  <si>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</si>
  <si>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</si>
  <si>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</si>
  <si>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</si>
  <si>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</si>
  <si>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</si>
  <si>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</si>
  <si>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</si>
  <si>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</si>
  <si>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</si>
  <si>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</si>
  <si>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</si>
  <si>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</si>
  <si>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</si>
  <si>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</si>
  <si>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</si>
  <si>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</si>
  <si>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</si>
  <si>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</si>
  <si>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</si>
  <si>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</si>
  <si>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</si>
  <si>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</si>
  <si>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</si>
  <si>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</si>
  <si>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</si>
  <si>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</si>
  <si>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</si>
  <si>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</si>
  <si>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</si>
  <si>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</si>
  <si>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</si>
  <si>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</si>
  <si>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</si>
  <si>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</si>
  <si>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</si>
  <si>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</si>
  <si>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</si>
  <si>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</si>
  <si>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</si>
  <si>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</si>
  <si>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</si>
  <si>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</si>
  <si>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</si>
  <si>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</si>
  <si>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</si>
  <si>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</si>
  <si>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</si>
  <si>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</si>
  <si>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</si>
  <si>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</si>
  <si>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</si>
  <si>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</si>
  <si>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</si>
  <si>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</si>
  <si>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</si>
  <si>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</si>
  <si>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</si>
  <si>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</si>
  <si>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</si>
  <si>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</si>
  <si>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</si>
  <si>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</si>
  <si>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</si>
  <si>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</si>
  <si>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</si>
  <si>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</si>
  <si>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</si>
  <si>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</si>
  <si>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</si>
  <si>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</si>
  <si>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</si>
  <si>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</si>
  <si>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</si>
  <si>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</si>
  <si>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</si>
  <si>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</si>
  <si>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</si>
  <si>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</si>
  <si>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</si>
  <si>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</si>
  <si>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</si>
  <si>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</si>
  <si>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</si>
  <si>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</si>
  <si>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</si>
  <si>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</si>
  <si>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</si>
  <si>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</si>
  <si>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</si>
  <si>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</si>
  <si>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</si>
  <si>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</si>
  <si>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</si>
  <si>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</si>
  <si>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</si>
  <si>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</si>
  <si>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</si>
  <si>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</si>
  <si>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</si>
  <si>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</si>
  <si>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</si>
  <si>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</si>
  <si>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</si>
  <si>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</si>
  <si>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</si>
  <si>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</si>
  <si>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</si>
  <si>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</si>
  <si>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</si>
  <si>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</si>
  <si>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</si>
  <si>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</si>
  <si>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</si>
  <si>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</si>
  <si>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</si>
  <si>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</si>
  <si>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</si>
  <si>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</si>
  <si>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</si>
  <si>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</si>
  <si>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</si>
  <si>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</si>
  <si>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</si>
  <si>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</si>
  <si>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</si>
  <si>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</si>
  <si>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</si>
  <si>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</si>
  <si>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</si>
  <si>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</si>
  <si>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</si>
  <si>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</si>
  <si>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</si>
  <si>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</si>
  <si>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</si>
  <si>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</si>
  <si>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</si>
  <si>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</si>
  <si>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</si>
  <si>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</si>
  <si>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</si>
  <si>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</si>
  <si>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</si>
  <si>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</si>
  <si>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</si>
  <si>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</si>
  <si>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</si>
  <si>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</si>
  <si>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</si>
  <si>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</si>
  <si>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</si>
  <si>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</si>
  <si>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</si>
  <si>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</si>
  <si>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</si>
  <si>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</si>
  <si>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</si>
  <si>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</si>
  <si>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</si>
  <si>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</si>
  <si>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</si>
  <si>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</si>
  <si>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</si>
  <si>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</si>
  <si>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</si>
  <si>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</si>
  <si>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</si>
  <si>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</si>
  <si>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</si>
  <si>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</si>
  <si>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</si>
  <si>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</si>
  <si>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</si>
  <si>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</si>
  <si>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</si>
  <si>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</si>
  <si>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</si>
  <si>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</si>
  <si>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</si>
  <si>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</si>
  <si>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</si>
  <si>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</si>
  <si>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</si>
  <si>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</si>
  <si>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</si>
  <si>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</si>
  <si>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</si>
  <si>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</si>
  <si>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</si>
  <si>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</si>
  <si>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</si>
  <si>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</si>
  <si>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</si>
  <si>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</si>
  <si>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</si>
  <si>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</si>
  <si>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</si>
  <si>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</si>
  <si>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</si>
  <si>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</si>
  <si>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</si>
  <si>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</si>
  <si>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</si>
  <si>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</si>
  <si>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</si>
  <si>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</si>
  <si>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</si>
  <si>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</si>
  <si>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</si>
  <si>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</si>
  <si>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</si>
  <si>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</si>
  <si>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</si>
  <si>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</si>
  <si>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</si>
  <si>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</si>
  <si>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</si>
  <si>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</si>
  <si>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</si>
  <si>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</si>
  <si>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</si>
  <si>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</si>
  <si>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</si>
  <si>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</si>
  <si>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</si>
  <si>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</si>
  <si>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</si>
  <si>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</si>
  <si>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</si>
  <si>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</si>
  <si>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</si>
  <si>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</si>
  <si>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</si>
  <si>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</si>
  <si>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</si>
  <si>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</si>
  <si>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</si>
  <si>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</si>
  <si>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</si>
  <si>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</si>
  <si>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</si>
  <si>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</si>
  <si>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</si>
  <si>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</si>
  <si>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</si>
  <si>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</si>
  <si>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</si>
  <si>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</si>
  <si>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</si>
  <si>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</si>
  <si>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</si>
  <si>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</si>
  <si>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</si>
  <si>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</si>
  <si>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</si>
  <si>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</si>
  <si>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</si>
  <si>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</si>
  <si>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</si>
  <si>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</si>
  <si>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</si>
  <si>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</si>
  <si>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</si>
  <si>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</si>
  <si>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</si>
  <si>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</si>
  <si>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</si>
  <si>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</si>
  <si>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</si>
  <si>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</si>
  <si>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</si>
  <si>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</si>
  <si>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</si>
  <si>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</si>
  <si>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</si>
  <si>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</si>
  <si>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</si>
  <si>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</si>
  <si>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</si>
  <si>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</si>
  <si>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</si>
  <si>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</si>
  <si>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</si>
  <si>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</si>
  <si>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</si>
  <si>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</si>
  <si>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</si>
  <si>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</si>
  <si>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</si>
  <si>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</si>
  <si>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</si>
  <si>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</si>
  <si>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</si>
  <si>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</si>
  <si>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</si>
  <si>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</si>
  <si>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</si>
  <si>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</si>
  <si>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</si>
  <si>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</si>
  <si>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</si>
  <si>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</si>
  <si>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</si>
  <si>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</si>
  <si>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</si>
  <si>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</si>
  <si>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</si>
  <si>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</si>
  <si>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</si>
  <si>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</si>
  <si>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</si>
  <si>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</si>
  <si>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</si>
  <si>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</si>
  <si>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</si>
  <si>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</si>
  <si>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</si>
  <si>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</si>
  <si>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</si>
  <si>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</si>
  <si>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</si>
  <si>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</si>
  <si>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</si>
  <si>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</si>
  <si>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</si>
  <si>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</si>
  <si>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</si>
  <si>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</si>
  <si>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</si>
  <si>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</si>
  <si>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</si>
  <si>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</si>
  <si>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</si>
  <si>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</si>
  <si>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</si>
  <si>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</si>
  <si>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</si>
  <si>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</si>
  <si>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</si>
  <si>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</si>
  <si>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</si>
  <si>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</si>
  <si>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</si>
  <si>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</si>
  <si>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</si>
  <si>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</si>
  <si>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</si>
  <si>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</si>
  <si>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</si>
  <si>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</si>
  <si>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</si>
  <si>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</si>
  <si>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</si>
  <si>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</si>
  <si>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</si>
  <si>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</si>
  <si>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</si>
  <si>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</si>
  <si>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</si>
  <si>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</si>
  <si>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</si>
  <si>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</si>
  <si>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</si>
  <si>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</si>
  <si>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</si>
  <si>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</si>
  <si>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</si>
  <si>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</si>
  <si>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</si>
  <si>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</si>
  <si>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</si>
  <si>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</si>
  <si>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</si>
  <si>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</si>
  <si>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</si>
  <si>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</si>
  <si>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</si>
  <si>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</si>
  <si>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</si>
  <si>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</si>
  <si>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</si>
  <si>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</si>
  <si>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</si>
  <si>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</si>
  <si>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</si>
  <si>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</si>
  <si>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</si>
  <si>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</si>
  <si>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</si>
  <si>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</si>
  <si>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</si>
  <si>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</si>
  <si>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</si>
  <si>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</si>
  <si>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</si>
  <si>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</si>
  <si>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</si>
  <si>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</si>
  <si>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</si>
  <si>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</si>
  <si>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</si>
  <si>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</si>
  <si>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</si>
  <si>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</si>
  <si>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</si>
  <si>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</si>
  <si>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</si>
  <si>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</si>
  <si>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</si>
  <si>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</si>
  <si>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</si>
  <si>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</si>
  <si>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</si>
  <si>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</si>
  <si>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</si>
  <si>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</si>
  <si>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</si>
  <si>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</si>
  <si>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</si>
  <si>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</si>
  <si>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</si>
  <si>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</si>
  <si>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</si>
  <si>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</si>
  <si>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</si>
  <si>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</si>
  <si>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</si>
  <si>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</si>
  <si>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</si>
  <si>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</si>
  <si>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</si>
  <si>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</si>
  <si>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</si>
  <si>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</si>
  <si>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</si>
  <si>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</si>
  <si>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</si>
  <si>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</si>
  <si>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</si>
  <si>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</si>
  <si>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</si>
  <si>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</si>
  <si>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</si>
  <si>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</si>
  <si>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</si>
  <si>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</si>
  <si>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</si>
  <si>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</si>
  <si>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</si>
  <si>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</si>
  <si>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</si>
  <si>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</si>
  <si>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</si>
  <si>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</si>
  <si>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</si>
  <si>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</si>
  <si>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</si>
  <si>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</si>
  <si>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</si>
  <si>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</si>
  <si>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</si>
  <si>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</si>
  <si>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</si>
  <si>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</si>
  <si>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</si>
  <si>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</si>
  <si>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</si>
  <si>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</si>
  <si>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</si>
  <si>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</si>
  <si>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</si>
  <si>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</si>
  <si>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</si>
  <si>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</si>
  <si>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</si>
  <si>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</si>
  <si>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</si>
  <si>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</si>
  <si>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</si>
  <si>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</si>
  <si>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</si>
  <si>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</si>
  <si>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</si>
  <si>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</si>
  <si>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</si>
  <si>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</si>
  <si>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</si>
  <si>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</si>
  <si>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</si>
  <si>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</si>
  <si>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</si>
  <si>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</si>
  <si>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</si>
  <si>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</si>
  <si>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</si>
  <si>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</si>
  <si>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</si>
  <si>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</si>
  <si>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</si>
  <si>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</si>
  <si>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</si>
  <si>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</si>
  <si>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</si>
  <si>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</si>
  <si>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</si>
  <si>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</si>
  <si>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</si>
  <si>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</si>
  <si>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</si>
  <si>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</si>
  <si>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</si>
  <si>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</si>
  <si>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</si>
  <si>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</si>
  <si>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</si>
  <si>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</si>
  <si>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</si>
  <si>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</si>
  <si>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</si>
  <si>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</si>
  <si>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</si>
  <si>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</si>
  <si>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</si>
  <si>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</si>
  <si>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</si>
  <si>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</si>
  <si>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</si>
  <si>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</si>
  <si>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</si>
  <si>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</si>
  <si>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</si>
  <si>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</si>
  <si>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</si>
  <si>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</si>
  <si>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</si>
  <si>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</si>
  <si>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</si>
  <si>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</si>
  <si>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</si>
  <si>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</si>
  <si>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</si>
  <si>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</si>
  <si>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</si>
  <si>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</si>
  <si>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</si>
  <si>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</si>
  <si>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</si>
  <si>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</si>
  <si>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</si>
  <si>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</si>
  <si>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</si>
  <si>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</si>
  <si>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</si>
  <si>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</si>
  <si>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</si>
  <si>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</si>
  <si>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</si>
  <si>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</si>
  <si>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</si>
  <si>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</si>
  <si>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</si>
  <si>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</si>
  <si>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</si>
  <si>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</si>
  <si>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</si>
  <si>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</si>
  <si>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</si>
  <si>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</si>
  <si>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</si>
  <si>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</si>
  <si>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</si>
  <si>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</si>
  <si>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</si>
  <si>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</si>
  <si>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</si>
  <si>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</si>
  <si>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</si>
  <si>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</si>
  <si>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</si>
  <si>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</si>
  <si>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</si>
  <si>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</si>
  <si>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</si>
  <si>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</si>
  <si>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</si>
  <si>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</si>
  <si>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</si>
  <si>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</si>
  <si>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</si>
  <si>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</si>
  <si>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</si>
  <si>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</si>
  <si>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</si>
  <si>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</si>
  <si>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</si>
  <si>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</si>
  <si>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</si>
  <si>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</si>
  <si>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</si>
  <si>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</si>
  <si>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</si>
  <si>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</si>
  <si>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</si>
  <si>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</si>
  <si>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</si>
  <si>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</si>
  <si>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</si>
  <si>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</si>
  <si>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</si>
  <si>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</si>
  <si>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</si>
  <si>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</si>
  <si>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</si>
  <si>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</si>
  <si>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</si>
  <si>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</si>
  <si>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</si>
  <si>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</si>
  <si>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</si>
  <si>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</si>
  <si>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</si>
  <si>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</si>
  <si>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</si>
  <si>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</si>
  <si>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</si>
  <si>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</si>
  <si>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</si>
  <si>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</si>
  <si>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</si>
  <si>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</si>
  <si>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</si>
  <si>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</si>
  <si>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</si>
  <si>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</si>
  <si>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</si>
  <si>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</si>
  <si>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</si>
  <si>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</si>
  <si>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</si>
  <si>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</si>
  <si>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</si>
  <si>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</si>
  <si>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</si>
  <si>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</si>
  <si>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</si>
  <si>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</si>
  <si>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</si>
  <si>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</si>
  <si>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</si>
  <si>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</si>
  <si>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</si>
  <si>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</si>
  <si>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</si>
  <si>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</si>
  <si>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</si>
  <si>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</si>
  <si>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</si>
  <si>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</si>
  <si>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</si>
  <si>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</si>
  <si>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</si>
  <si>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</si>
  <si>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</si>
  <si>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</si>
  <si>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</si>
  <si>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</si>
  <si>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</si>
  <si>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</si>
  <si>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</si>
  <si>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</si>
  <si>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</si>
  <si>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</si>
  <si>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</si>
  <si>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</si>
  <si>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</si>
  <si>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</si>
  <si>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</si>
  <si>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</si>
  <si>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</si>
  <si>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</si>
  <si>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</si>
  <si>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</si>
  <si>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</si>
  <si>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</si>
  <si>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</si>
  <si>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</si>
  <si>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</si>
  <si>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</si>
  <si>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</si>
  <si>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</si>
  <si>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</si>
  <si>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</si>
  <si>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</si>
  <si>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</si>
  <si>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</si>
  <si>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</si>
  <si>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</si>
  <si>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</si>
  <si>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</si>
  <si>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</si>
  <si>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</si>
  <si>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</si>
  <si>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</si>
  <si>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</si>
  <si>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</si>
  <si>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</si>
  <si>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</si>
  <si>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</si>
  <si>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</si>
  <si>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</si>
  <si>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</si>
  <si>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</si>
  <si>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</si>
  <si>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</si>
  <si>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</si>
  <si>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</si>
  <si>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</si>
  <si>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</si>
  <si>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</si>
  <si>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</si>
  <si>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</si>
  <si>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</si>
  <si>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</si>
  <si>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</si>
  <si>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</si>
  <si>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</si>
  <si>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</si>
  <si>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</si>
  <si>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</si>
  <si>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</si>
  <si>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</si>
  <si>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</si>
  <si>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</si>
  <si>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</si>
  <si>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</si>
  <si>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</si>
  <si>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</si>
  <si>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</si>
  <si>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</si>
  <si>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</si>
  <si>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</si>
  <si>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</si>
  <si>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</si>
  <si>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</si>
  <si>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</si>
  <si>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</si>
  <si>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</si>
  <si>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</si>
  <si>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</si>
  <si>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</si>
  <si>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</si>
  <si>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</si>
  <si>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</si>
  <si>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</si>
  <si>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</si>
  <si>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</si>
  <si>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</si>
  <si>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</si>
  <si>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</si>
  <si>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</si>
  <si>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</si>
  <si>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</si>
  <si>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</si>
  <si>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</si>
  <si>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</si>
  <si>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</si>
  <si>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</si>
  <si>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</si>
  <si>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</si>
  <si>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</si>
  <si>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</si>
  <si>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</si>
  <si>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</si>
  <si>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</si>
  <si>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</si>
  <si>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</si>
  <si>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</si>
  <si>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</si>
  <si>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</si>
  <si>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</si>
  <si>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</si>
  <si>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</si>
  <si>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</si>
  <si>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</si>
  <si>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</si>
  <si>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</si>
  <si>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</si>
  <si>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</si>
  <si>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</si>
  <si>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</si>
  <si>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</si>
  <si>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</si>
  <si>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</si>
  <si>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</si>
  <si>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</si>
  <si>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</si>
  <si>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</si>
  <si>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</si>
  <si>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</si>
  <si>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</si>
  <si>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</si>
  <si>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</si>
  <si>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</si>
  <si>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</si>
  <si>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</si>
  <si>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</si>
  <si>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</si>
  <si>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</si>
  <si>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</si>
  <si>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</si>
  <si>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</si>
  <si>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</si>
  <si>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</si>
  <si>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</si>
  <si>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</si>
  <si>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</si>
  <si>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</si>
  <si>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</si>
  <si>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</si>
  <si>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</si>
  <si>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</si>
  <si>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</si>
  <si>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</si>
  <si>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</si>
  <si>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</si>
  <si>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</si>
  <si>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</si>
  <si>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</si>
  <si>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</si>
  <si>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</si>
  <si>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</si>
  <si>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</si>
  <si>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</si>
  <si>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</si>
  <si>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</si>
  <si>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</si>
  <si>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</si>
  <si>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</si>
  <si>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</si>
  <si>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</si>
  <si>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</si>
  <si>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</si>
  <si>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</si>
  <si>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</si>
  <si>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</si>
  <si>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</si>
  <si>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</si>
  <si>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</si>
  <si>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</si>
  <si>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</si>
  <si>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</si>
  <si>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</si>
  <si>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</si>
  <si>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</si>
  <si>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</si>
  <si>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</si>
  <si>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</si>
  <si>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</si>
  <si>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</si>
  <si>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</si>
  <si>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</si>
  <si>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</si>
  <si>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</si>
  <si>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</si>
  <si>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</si>
  <si>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</si>
  <si>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</si>
  <si>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</si>
  <si>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</si>
  <si>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</si>
  <si>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</si>
  <si>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</si>
  <si>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</si>
  <si>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</si>
  <si>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</si>
  <si>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</si>
  <si>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</si>
  <si>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</si>
  <si>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</si>
  <si>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</si>
  <si>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</si>
  <si>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</si>
  <si>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</si>
  <si>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</si>
  <si>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</si>
  <si>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</si>
  <si>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</si>
  <si>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</si>
  <si>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</si>
  <si>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</si>
  <si>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</si>
  <si>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</si>
  <si>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</si>
  <si>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</si>
  <si>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</si>
  <si>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</si>
  <si>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</si>
  <si>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</si>
  <si>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</si>
  <si>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</si>
  <si>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</si>
  <si>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</si>
  <si>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</si>
  <si>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</si>
  <si>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</si>
  <si>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</si>
  <si>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</si>
  <si>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</si>
  <si>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</si>
  <si>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</si>
  <si>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</si>
  <si>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</si>
  <si>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</si>
  <si>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</si>
  <si>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</si>
  <si>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</si>
  <si>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</si>
  <si>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</si>
  <si>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</si>
  <si>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</si>
  <si>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</si>
  <si>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</si>
  <si>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</si>
  <si>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</si>
  <si>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</si>
  <si>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</si>
  <si>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</si>
  <si>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</si>
  <si>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</si>
  <si>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</si>
  <si>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</si>
  <si>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</si>
  <si>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</si>
  <si>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</si>
  <si>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</si>
  <si>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</si>
  <si>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</si>
  <si>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</si>
  <si>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</si>
  <si>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</si>
  <si>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</si>
  <si>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</si>
  <si>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</si>
  <si>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</si>
  <si>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</si>
  <si>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</si>
  <si>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</si>
  <si>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</si>
  <si>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</si>
  <si>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</si>
  <si>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</si>
  <si>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</si>
  <si>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</si>
  <si>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</si>
  <si>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</si>
  <si>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</si>
  <si>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</si>
  <si>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</si>
  <si>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</si>
  <si>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</si>
  <si>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</si>
  <si>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</si>
  <si>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</si>
  <si>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</si>
  <si>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</si>
  <si>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</si>
  <si>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</si>
  <si>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</si>
  <si>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</si>
  <si>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</si>
  <si>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</si>
  <si>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</si>
  <si>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</si>
  <si>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</si>
  <si>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</si>
  <si>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</si>
  <si>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</si>
  <si>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</si>
  <si>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</si>
  <si>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</si>
  <si>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</si>
  <si>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</si>
  <si>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</si>
  <si>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</si>
  <si>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</si>
  <si>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</si>
  <si>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</si>
  <si>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</si>
  <si>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</si>
  <si>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</si>
  <si>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</si>
  <si>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</si>
  <si>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</si>
  <si>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</si>
  <si>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</si>
  <si>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</si>
  <si>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</si>
  <si>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</si>
  <si>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</si>
  <si>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</si>
  <si>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</si>
  <si>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</si>
  <si>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</si>
  <si>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</si>
  <si>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</si>
  <si>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</si>
  <si>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</si>
  <si>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</si>
  <si>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</si>
  <si>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</si>
  <si>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</si>
  <si>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</si>
  <si>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</si>
  <si>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</si>
  <si>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</si>
  <si>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</si>
  <si>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</si>
  <si>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</si>
  <si>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</si>
  <si>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</si>
  <si>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</si>
  <si>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</si>
  <si>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</si>
  <si>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</si>
  <si>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</si>
  <si>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</si>
  <si>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</si>
  <si>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</si>
  <si>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</si>
  <si>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</si>
  <si>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</si>
  <si>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</si>
  <si>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</si>
  <si>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</si>
  <si>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</si>
  <si>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</si>
  <si>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</si>
  <si>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</si>
  <si>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</si>
  <si>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</si>
  <si>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</si>
  <si>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</si>
  <si>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</si>
  <si>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</si>
  <si>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</si>
  <si>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</si>
  <si>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</si>
  <si>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</si>
  <si>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</si>
  <si>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</si>
  <si>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</si>
  <si>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</si>
  <si>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</si>
  <si>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</si>
  <si>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</si>
  <si>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</si>
  <si>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</si>
  <si>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</si>
  <si>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</si>
  <si>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</si>
  <si>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</si>
  <si>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</si>
  <si>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</si>
  <si>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</si>
  <si>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</si>
  <si>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</si>
  <si>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</si>
  <si>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</si>
  <si>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</si>
  <si>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</si>
  <si>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</si>
  <si>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</si>
  <si>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</si>
  <si>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</si>
  <si>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</si>
  <si>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</si>
  <si>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</si>
  <si>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</si>
  <si>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</si>
  <si>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</si>
  <si>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</si>
  <si>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</si>
  <si>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</si>
  <si>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</si>
  <si>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</si>
  <si>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</si>
  <si>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</si>
  <si>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</si>
  <si>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</si>
  <si>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</si>
  <si>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</si>
  <si>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</si>
  <si>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</si>
  <si>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</si>
  <si>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</si>
  <si>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</si>
  <si>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</si>
  <si>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</si>
  <si>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</si>
  <si>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</si>
  <si>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</si>
  <si>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</si>
  <si>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</si>
  <si>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</si>
  <si>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</si>
  <si>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</si>
  <si>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</si>
  <si>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</si>
  <si>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</si>
  <si>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</si>
  <si>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</si>
  <si>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</si>
  <si>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</si>
  <si>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</si>
  <si>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</si>
  <si>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</si>
  <si>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</si>
  <si>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</si>
  <si>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</si>
  <si>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</si>
  <si>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</si>
  <si>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</si>
  <si>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</si>
  <si>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</si>
  <si>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</si>
  <si>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</si>
  <si>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</si>
  <si>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</si>
  <si>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</si>
  <si>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</si>
  <si>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</si>
  <si>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</si>
  <si>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</si>
  <si>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</si>
  <si>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</si>
  <si>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</si>
  <si>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</si>
  <si>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</si>
  <si>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</si>
  <si>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</si>
  <si>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</si>
  <si>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</si>
  <si>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</si>
  <si>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</si>
  <si>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</si>
  <si>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</si>
  <si>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</si>
  <si>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</si>
  <si>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</si>
  <si>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</si>
  <si>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</si>
  <si>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</si>
  <si>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</si>
  <si>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</si>
  <si>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</si>
  <si>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</si>
  <si>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</si>
  <si>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</si>
  <si>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</si>
  <si>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</si>
  <si>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</si>
  <si>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</si>
  <si>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</si>
  <si>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</si>
  <si>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</si>
  <si>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</si>
  <si>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</si>
  <si>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</si>
  <si>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</si>
  <si>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</si>
  <si>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</si>
  <si>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</si>
  <si>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</si>
  <si>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</si>
  <si>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</si>
  <si>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</si>
  <si>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</si>
  <si>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</si>
  <si>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</si>
  <si>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</si>
  <si>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</si>
  <si>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</si>
  <si>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</si>
  <si>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</si>
  <si>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</si>
  <si>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</si>
  <si>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</si>
  <si>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</si>
  <si>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</si>
  <si>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</si>
  <si>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</si>
  <si>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</si>
  <si>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</si>
  <si>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</si>
  <si>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</si>
  <si>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</si>
  <si>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</si>
  <si>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</si>
  <si>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</si>
  <si>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</si>
  <si>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</si>
  <si>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</si>
  <si>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</si>
  <si>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</si>
  <si>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</si>
  <si>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</si>
  <si>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</si>
  <si>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</si>
  <si>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</si>
  <si>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</si>
  <si>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</si>
  <si>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</si>
  <si>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</si>
  <si>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</si>
  <si>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</si>
  <si>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</si>
  <si>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</si>
  <si>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</si>
  <si>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</si>
  <si>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</si>
  <si>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</si>
  <si>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</si>
  <si>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</si>
  <si>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</si>
  <si>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</si>
  <si>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</si>
  <si>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</si>
  <si>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</si>
  <si>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</si>
  <si>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</si>
  <si>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</si>
  <si>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</si>
  <si>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</si>
  <si>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</si>
  <si>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</si>
  <si>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</si>
  <si>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</si>
  <si>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</si>
  <si>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</si>
  <si>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</si>
  <si>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</si>
  <si>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</si>
  <si>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</si>
  <si>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</si>
  <si>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</si>
  <si>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</si>
  <si>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</si>
  <si>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</si>
  <si>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</si>
  <si>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</si>
  <si>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</si>
  <si>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</si>
  <si>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</si>
  <si>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</si>
  <si>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</si>
  <si>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</si>
  <si>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</si>
  <si>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</si>
  <si>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</si>
  <si>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</si>
  <si>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</si>
  <si>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</si>
  <si>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</si>
  <si>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</si>
  <si>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</si>
  <si>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</si>
  <si>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</si>
  <si>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</si>
  <si>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</si>
  <si>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</si>
  <si>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</si>
  <si>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</si>
  <si>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</si>
  <si>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</si>
  <si>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</si>
  <si>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</si>
  <si>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</si>
  <si>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</si>
  <si>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</si>
  <si>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</si>
  <si>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</si>
  <si>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</si>
  <si>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</si>
  <si>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</si>
  <si>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</si>
  <si>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</si>
  <si>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</si>
  <si>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</si>
  <si>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</si>
  <si>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</si>
  <si>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</si>
  <si>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</si>
  <si>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</si>
  <si>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</si>
  <si>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</si>
  <si>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</si>
  <si>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</si>
  <si>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</si>
  <si>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</si>
  <si>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</si>
  <si>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</si>
  <si>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</si>
  <si>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</si>
  <si>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</si>
  <si>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</si>
  <si>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</si>
  <si>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</si>
  <si>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</si>
  <si>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</si>
  <si>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</si>
  <si>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</si>
  <si>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</si>
  <si>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</si>
  <si>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</si>
  <si>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</si>
  <si>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</si>
  <si>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</si>
  <si>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</si>
  <si>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</si>
  <si>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</si>
  <si>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</si>
  <si>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</si>
  <si>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</si>
  <si>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</si>
  <si>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</si>
  <si>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</si>
  <si>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</si>
  <si>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</si>
  <si>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</si>
  <si>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</si>
  <si>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</si>
  <si>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</si>
  <si>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</si>
  <si>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</si>
  <si>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</si>
  <si>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</si>
  <si>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</si>
  <si>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</si>
  <si>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</si>
  <si>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</si>
  <si>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</si>
  <si>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</si>
  <si>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</si>
  <si>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</si>
  <si>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</si>
  <si>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</si>
  <si>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</si>
  <si>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</si>
  <si>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</si>
  <si>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</si>
  <si>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</si>
  <si>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</si>
  <si>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</si>
  <si>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</si>
  <si>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</si>
  <si>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</si>
  <si>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</si>
  <si>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</si>
  <si>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</si>
  <si>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</si>
  <si>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</si>
  <si>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</si>
  <si>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</si>
  <si>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</si>
  <si>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</si>
  <si>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</si>
  <si>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</si>
  <si>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</si>
  <si>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</si>
  <si>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</si>
  <si>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</si>
  <si>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</si>
  <si>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</si>
  <si>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</si>
  <si>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</si>
  <si>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</si>
  <si>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</si>
  <si>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</si>
  <si>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</si>
  <si>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</si>
  <si>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</si>
  <si>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</si>
  <si>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</si>
  <si>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</si>
  <si>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</si>
  <si>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</si>
  <si>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</si>
  <si>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</si>
  <si>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</si>
  <si>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</si>
  <si>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</si>
  <si>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</si>
  <si>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</si>
  <si>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</si>
  <si>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</si>
  <si>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</si>
  <si>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</si>
  <si>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</si>
  <si>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</si>
  <si>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</si>
  <si>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</si>
  <si>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</si>
  <si>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</si>
  <si>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</si>
  <si>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</si>
  <si>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</si>
  <si>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</si>
  <si>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</si>
  <si>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</si>
  <si>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</si>
  <si>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</si>
  <si>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</si>
  <si>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</si>
  <si>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</si>
  <si>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</si>
  <si>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</si>
  <si>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</si>
  <si>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</si>
  <si>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</si>
  <si>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</si>
  <si>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</si>
  <si>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</si>
  <si>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</si>
  <si>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</si>
  <si>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</si>
  <si>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</si>
  <si>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</si>
  <si>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</si>
  <si>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</si>
  <si>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</si>
  <si>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</si>
  <si>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</si>
  <si>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</si>
  <si>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</si>
  <si>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</si>
  <si>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</si>
  <si>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</si>
  <si>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</si>
  <si>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</si>
  <si>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</si>
  <si>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</si>
  <si>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</si>
  <si>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</si>
  <si>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</si>
  <si>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</si>
  <si>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</si>
  <si>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</si>
  <si>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</si>
  <si>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</si>
  <si>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</si>
  <si>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</si>
  <si>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</si>
  <si>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</si>
  <si>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</si>
  <si>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</si>
  <si>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</si>
  <si>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</si>
  <si>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</si>
  <si>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</si>
  <si>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</si>
  <si>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</si>
  <si>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</si>
  <si>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</si>
  <si>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</si>
  <si>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</si>
  <si>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</si>
  <si>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</si>
  <si>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</si>
  <si>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</si>
  <si>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</si>
  <si>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</si>
  <si>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</si>
  <si>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</si>
  <si>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</si>
  <si>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</si>
  <si>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</si>
  <si>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</si>
  <si>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</si>
  <si>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</si>
  <si>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</si>
  <si>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</si>
  <si>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</si>
  <si>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</si>
  <si>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</si>
  <si>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</si>
  <si>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</si>
  <si>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</si>
  <si>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</si>
  <si>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</si>
  <si>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</si>
  <si>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</si>
  <si>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</si>
  <si>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</si>
  <si>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</si>
  <si>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</si>
  <si>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</si>
  <si>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</si>
  <si>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</si>
  <si>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</si>
  <si>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</si>
  <si>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</si>
  <si>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</si>
  <si>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</si>
  <si>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</si>
  <si>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</si>
  <si>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</si>
  <si>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</si>
  <si>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</si>
  <si>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</si>
  <si>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</si>
  <si>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</si>
  <si>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</si>
  <si>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</si>
  <si>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</si>
  <si>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</si>
  <si>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</si>
  <si>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</si>
  <si>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</si>
  <si>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</si>
  <si>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</si>
  <si>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</si>
  <si>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</si>
  <si>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</si>
  <si>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</si>
  <si>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</si>
  <si>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</si>
  <si>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</si>
  <si>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</si>
  <si>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</si>
  <si>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</si>
  <si>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</si>
  <si>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</si>
  <si>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</si>
  <si>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</si>
  <si>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</si>
  <si>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</si>
  <si>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</si>
  <si>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</si>
  <si>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</si>
  <si>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</si>
  <si>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</si>
  <si>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</si>
  <si>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</si>
  <si>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</si>
  <si>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</si>
  <si>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</si>
  <si>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</si>
  <si>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</si>
  <si>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</si>
  <si>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</si>
  <si>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</si>
  <si>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</si>
  <si>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</si>
  <si>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</si>
  <si>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</si>
  <si>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</si>
  <si>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</si>
  <si>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</si>
  <si>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</si>
  <si>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</si>
  <si>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</si>
  <si>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</si>
  <si>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</si>
  <si>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</si>
  <si>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</si>
  <si>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</si>
  <si>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</si>
  <si>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</si>
  <si>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</si>
  <si>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</si>
  <si>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</si>
  <si>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</si>
  <si>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</si>
  <si>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</si>
  <si>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</si>
  <si>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</si>
  <si>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</si>
  <si>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</si>
  <si>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</si>
  <si>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</si>
  <si>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</si>
  <si>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</si>
  <si>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</si>
  <si>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</si>
  <si>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</si>
  <si>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</si>
  <si>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</si>
  <si>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</si>
  <si>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</si>
  <si>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</si>
  <si>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</si>
  <si>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</si>
  <si>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</si>
  <si>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</si>
  <si>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</si>
  <si>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</si>
  <si>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</si>
  <si>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</si>
  <si>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</si>
  <si>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</si>
  <si>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</si>
  <si>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</si>
  <si>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</si>
  <si>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</si>
  <si>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</si>
  <si>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</si>
  <si>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</si>
  <si>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</si>
  <si>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</si>
  <si>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</si>
  <si>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</si>
  <si>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</si>
  <si>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</si>
  <si>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</si>
  <si>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</si>
  <si>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</si>
  <si>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</si>
  <si>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</si>
  <si>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</si>
  <si>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</si>
  <si>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</si>
  <si>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</si>
  <si>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</si>
  <si>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</si>
  <si>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</si>
  <si>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</si>
  <si>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</si>
  <si>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</si>
  <si>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</si>
  <si>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</si>
  <si>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</si>
  <si>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</si>
  <si>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</si>
  <si>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</si>
  <si>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</si>
  <si>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</si>
  <si>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</si>
  <si>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</si>
  <si>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</si>
  <si>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</si>
  <si>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</si>
  <si>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</si>
  <si>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</si>
  <si>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</si>
  <si>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</si>
  <si>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</si>
  <si>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</si>
  <si>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</si>
  <si>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</si>
  <si>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</si>
  <si>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</si>
  <si>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</si>
  <si>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</si>
  <si>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</si>
  <si>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</si>
  <si>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</si>
  <si>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</si>
  <si>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</si>
  <si>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</si>
  <si>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</si>
  <si>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</si>
  <si>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</si>
  <si>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</si>
  <si>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</si>
  <si>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</si>
  <si>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</si>
  <si>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</si>
  <si>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</si>
  <si>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</si>
  <si>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</si>
  <si>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</si>
  <si>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</si>
  <si>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</si>
  <si>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</si>
  <si>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</si>
  <si>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</si>
  <si>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</si>
  <si>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</si>
  <si>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</si>
  <si>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</si>
  <si>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</si>
  <si>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</si>
  <si>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</si>
  <si>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</si>
  <si>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</si>
  <si>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</si>
  <si>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</si>
  <si>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</si>
  <si>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</si>
  <si>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</si>
  <si>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</si>
  <si>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</si>
  <si>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</si>
  <si>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</si>
  <si>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</si>
  <si>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</si>
  <si>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</si>
  <si>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</si>
  <si>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</si>
  <si>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</si>
  <si>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</si>
  <si>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</si>
  <si>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</si>
  <si>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</si>
  <si>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</si>
  <si>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</si>
  <si>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</si>
  <si>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</si>
  <si>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</si>
  <si>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</si>
  <si>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</si>
  <si>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</si>
  <si>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</si>
  <si>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</si>
  <si>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</si>
  <si>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</si>
  <si>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</si>
  <si>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</si>
  <si>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</si>
  <si>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</si>
  <si>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</si>
  <si>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</si>
  <si>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</si>
  <si>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</si>
  <si>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</si>
  <si>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</si>
  <si>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</si>
  <si>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</si>
  <si>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</si>
  <si>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</si>
  <si>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</si>
  <si>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</si>
  <si>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</si>
  <si>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</si>
  <si>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</si>
  <si>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</si>
  <si>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</si>
  <si>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</si>
  <si>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</si>
  <si>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</si>
  <si>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</si>
  <si>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</si>
  <si>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</si>
  <si>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</si>
  <si>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</si>
  <si>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</si>
  <si>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</si>
  <si>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</si>
  <si>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</si>
  <si>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</si>
  <si>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</si>
  <si>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</si>
  <si>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</si>
  <si>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</si>
  <si>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</si>
  <si>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</si>
  <si>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</si>
  <si>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</si>
  <si>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</si>
  <si>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</si>
  <si>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</si>
  <si>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</si>
  <si>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</si>
  <si>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</si>
  <si>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</si>
  <si>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</si>
  <si>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</si>
  <si>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</si>
  <si>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</si>
  <si>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</si>
  <si>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</si>
  <si>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</si>
  <si>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</si>
  <si>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</si>
  <si>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</si>
  <si>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</si>
  <si>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</si>
  <si>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</si>
  <si>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</si>
  <si>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</si>
  <si>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</si>
  <si>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</si>
  <si>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</si>
  <si>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</si>
  <si>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</si>
  <si>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</si>
  <si>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</si>
  <si>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</si>
  <si>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</si>
  <si>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</si>
  <si>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</si>
  <si>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</si>
  <si>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</si>
  <si>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</si>
  <si>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</si>
  <si>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</si>
  <si>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</si>
  <si>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</si>
  <si>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</si>
  <si>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</si>
  <si>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</si>
  <si>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</si>
  <si>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</si>
  <si>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</si>
  <si>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</si>
  <si>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</si>
  <si>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</si>
  <si>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</si>
  <si>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</si>
  <si>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</si>
  <si>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</si>
  <si>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</si>
  <si>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</si>
  <si>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</si>
  <si>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</si>
  <si>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</si>
  <si>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</si>
  <si>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</si>
  <si>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</si>
  <si>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</si>
  <si>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</si>
  <si>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</si>
  <si>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</si>
  <si>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</si>
  <si>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</si>
  <si>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</si>
  <si>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</si>
  <si>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</si>
  <si>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</si>
  <si>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</si>
  <si>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</si>
  <si>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</si>
  <si>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</si>
  <si>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</si>
  <si>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</si>
  <si>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</si>
  <si>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</si>
  <si>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</si>
  <si>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</si>
  <si>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</si>
  <si>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</si>
  <si>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</si>
  <si>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</si>
  <si>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</si>
  <si>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</si>
  <si>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</si>
  <si>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</si>
  <si>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</si>
  <si>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</si>
  <si>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</si>
  <si>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</si>
  <si>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</si>
  <si>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</si>
  <si>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</si>
  <si>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</si>
  <si>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</si>
  <si>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</si>
  <si>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</si>
  <si>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</si>
  <si>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</si>
  <si>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</si>
  <si>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</si>
  <si>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</si>
  <si>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</si>
  <si>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</si>
  <si>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</si>
  <si>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</si>
  <si>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</si>
  <si>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</si>
  <si>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</si>
  <si>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</si>
  <si>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</si>
  <si>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</si>
  <si>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</si>
  <si>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</si>
  <si>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</si>
  <si>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</si>
  <si>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</si>
  <si>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</si>
  <si>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</si>
  <si>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</si>
  <si>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</si>
  <si>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</si>
  <si>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</si>
  <si>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</si>
  <si>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</si>
  <si>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</si>
  <si>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</si>
  <si>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</si>
  <si>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</si>
  <si>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</si>
  <si>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</si>
  <si>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</si>
  <si>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</si>
  <si>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</si>
  <si>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</si>
  <si>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</si>
  <si>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</si>
  <si>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</si>
  <si>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</si>
  <si>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</si>
  <si>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</si>
  <si>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</si>
  <si>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</si>
  <si>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</si>
  <si>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</si>
  <si>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</si>
  <si>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</si>
  <si>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</si>
  <si>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</si>
  <si>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</si>
  <si>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</si>
  <si>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</si>
  <si>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</si>
  <si>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</si>
  <si>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</si>
  <si>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</si>
  <si>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</si>
  <si>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</si>
  <si>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</si>
  <si>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</si>
  <si>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</si>
  <si>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</si>
  <si>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</si>
  <si>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</si>
  <si>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</si>
  <si>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</si>
  <si>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</si>
  <si>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</si>
  <si>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</si>
  <si>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</si>
  <si>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</si>
  <si>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</si>
  <si>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</si>
  <si>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</si>
  <si>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</si>
  <si>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</si>
  <si>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</si>
  <si>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</si>
  <si>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</si>
  <si>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</si>
  <si>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</si>
  <si>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</si>
  <si>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</si>
  <si>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</si>
  <si>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</si>
  <si>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</si>
  <si>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</si>
  <si>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</si>
  <si>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</si>
  <si>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</si>
  <si>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</si>
  <si>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</si>
  <si>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</si>
  <si>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</si>
  <si>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</si>
  <si>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</si>
  <si>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</si>
  <si>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</si>
  <si>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</si>
  <si>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</si>
  <si>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</si>
  <si>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</si>
  <si>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</si>
  <si>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</si>
  <si>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</si>
  <si>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</si>
  <si>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</si>
  <si>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</si>
  <si>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</si>
  <si>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</si>
  <si>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</si>
  <si>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</si>
  <si>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</si>
  <si>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</si>
  <si>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</si>
  <si>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</si>
  <si>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</si>
  <si>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</si>
  <si>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</si>
  <si>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</si>
  <si>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</si>
  <si>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</si>
  <si>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</si>
  <si>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</si>
  <si>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</si>
  <si>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</si>
  <si>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</si>
  <si>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</si>
  <si>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</si>
  <si>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</si>
  <si>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</si>
  <si>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</si>
  <si>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</si>
  <si>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</si>
  <si>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</si>
  <si>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</si>
  <si>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</si>
  <si>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</si>
  <si>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</si>
  <si>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</si>
  <si>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</si>
  <si>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</si>
  <si>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</si>
  <si>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</si>
  <si>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</si>
  <si>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</si>
  <si>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</si>
  <si>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</si>
  <si>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</si>
  <si>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</si>
  <si>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</si>
  <si>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</si>
  <si>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</si>
  <si>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</si>
  <si>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</si>
  <si>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</si>
  <si>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</si>
  <si>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</si>
  <si>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</si>
  <si>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</si>
  <si>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</si>
  <si>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</si>
  <si>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</si>
  <si>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</si>
  <si>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</si>
  <si>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</si>
  <si>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</si>
  <si>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</si>
  <si>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</si>
  <si>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</si>
  <si>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</si>
  <si>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</si>
  <si>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</si>
  <si>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</si>
  <si>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</si>
  <si>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</si>
  <si>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</si>
  <si>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</si>
  <si>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</si>
  <si>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</si>
  <si>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</si>
  <si>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</si>
  <si>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</si>
  <si>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</si>
  <si>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</si>
  <si>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</si>
  <si>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</si>
  <si>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</si>
  <si>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</si>
  <si>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</si>
  <si>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</si>
  <si>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</si>
  <si>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</si>
  <si>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</si>
  <si>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</si>
  <si>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</si>
  <si>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</si>
  <si>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</si>
  <si>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</si>
  <si>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</si>
  <si>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</si>
  <si>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</si>
  <si>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</si>
  <si>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</si>
  <si>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</si>
  <si>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</si>
  <si>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</si>
  <si>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</si>
  <si>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</si>
  <si>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</si>
  <si>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</si>
  <si>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</si>
  <si>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</si>
  <si>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</si>
  <si>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</si>
  <si>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</si>
  <si>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</si>
  <si>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</si>
  <si>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</si>
  <si>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</si>
  <si>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</si>
  <si>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</si>
  <si>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</si>
  <si>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</si>
  <si>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</si>
  <si>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</si>
  <si>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</si>
  <si>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</si>
  <si>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</si>
  <si>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</si>
  <si>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</si>
  <si>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</si>
  <si>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</si>
  <si>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</si>
  <si>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</si>
  <si>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</si>
  <si>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</si>
  <si>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</si>
  <si>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</si>
  <si>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</si>
  <si>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</si>
  <si>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</si>
  <si>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</si>
  <si>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</si>
  <si>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</si>
  <si>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</si>
  <si>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</si>
  <si>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</si>
  <si>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</si>
  <si>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</si>
  <si>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</si>
  <si>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</si>
  <si>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</si>
  <si>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</si>
  <si>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</si>
  <si>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</si>
  <si>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</si>
  <si>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</si>
  <si>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</si>
  <si>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</si>
  <si>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</si>
  <si>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</si>
  <si>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</si>
  <si>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</si>
  <si>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</si>
  <si>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</si>
  <si>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</si>
  <si>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</si>
  <si>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</si>
  <si>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</si>
  <si>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</si>
  <si>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</si>
  <si>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</si>
  <si>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</si>
  <si>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</si>
  <si>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</si>
  <si>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</si>
  <si>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</si>
  <si>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</si>
  <si>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</si>
  <si>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</si>
  <si>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</si>
  <si>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</si>
  <si>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</si>
  <si>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</si>
  <si>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</si>
  <si>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</si>
  <si>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</si>
  <si>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</si>
  <si>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</si>
  <si>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</si>
  <si>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</si>
  <si>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</si>
  <si>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</si>
  <si>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</si>
  <si>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</si>
  <si>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</si>
  <si>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</si>
  <si>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</si>
  <si>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</si>
  <si>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</si>
  <si>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</si>
  <si>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</si>
  <si>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</si>
  <si>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</si>
  <si>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</si>
  <si>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</si>
  <si>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</si>
  <si>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</si>
  <si>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</si>
  <si>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</si>
  <si>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</si>
  <si>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</si>
  <si>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</si>
  <si>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</si>
  <si>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</si>
  <si>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</si>
  <si>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</si>
  <si>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</si>
  <si>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</si>
  <si>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</si>
  <si>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</si>
  <si>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</si>
  <si>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</si>
  <si>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</si>
  <si>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</si>
  <si>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</si>
  <si>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</si>
  <si>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</si>
  <si>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</si>
  <si>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</si>
  <si>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</si>
  <si>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</si>
  <si>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</si>
  <si>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</si>
  <si>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</si>
  <si>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</si>
  <si>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</si>
  <si>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</si>
  <si>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</si>
  <si>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</si>
  <si>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</si>
  <si>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</si>
  <si>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</si>
  <si>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</si>
  <si>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</si>
  <si>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</si>
  <si>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</si>
  <si>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</si>
  <si>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</si>
  <si>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</si>
  <si>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</si>
  <si>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</si>
  <si>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</si>
  <si>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</si>
  <si>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</si>
  <si>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</si>
  <si>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</si>
  <si>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</si>
  <si>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</si>
  <si>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</si>
  <si>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</si>
  <si>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</si>
  <si>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</si>
  <si>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</si>
  <si>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</si>
  <si>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</si>
  <si>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</si>
  <si>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</si>
  <si>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</si>
  <si>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</si>
  <si>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</si>
  <si>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</si>
  <si>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</si>
  <si>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</si>
  <si>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</si>
  <si>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</si>
  <si>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</si>
  <si>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</si>
  <si>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</si>
  <si>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</si>
  <si>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</si>
  <si>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</si>
  <si>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</si>
  <si>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</si>
  <si>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</si>
  <si>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</si>
  <si>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</si>
  <si>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</si>
  <si>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</si>
  <si>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</si>
  <si>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</si>
  <si>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</si>
  <si>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</si>
  <si>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</si>
  <si>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</si>
  <si>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</si>
  <si>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</si>
  <si>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</si>
  <si>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</si>
  <si>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</si>
  <si>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</si>
  <si>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</si>
  <si>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</si>
  <si>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</si>
  <si>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</si>
  <si>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</si>
  <si>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</si>
  <si>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</si>
  <si>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</si>
  <si>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</si>
  <si>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</si>
  <si>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</si>
  <si>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</si>
  <si>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</si>
  <si>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</si>
  <si>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</si>
  <si>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</si>
  <si>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</si>
  <si>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</si>
  <si>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</si>
  <si>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</si>
  <si>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</si>
  <si>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</si>
  <si>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</si>
  <si>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</si>
  <si>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</si>
  <si>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</si>
  <si>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</si>
  <si>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</si>
  <si>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</si>
  <si>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</si>
  <si>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</si>
  <si>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</si>
  <si>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</si>
  <si>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</si>
  <si>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</si>
  <si>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</si>
  <si>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</si>
  <si>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</si>
  <si>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</si>
  <si>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</si>
  <si>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</si>
  <si>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</si>
  <si>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</si>
  <si>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</si>
  <si>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</si>
  <si>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</si>
  <si>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</si>
  <si>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</si>
  <si>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</si>
  <si>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</si>
  <si>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</si>
  <si>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</si>
  <si>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</si>
  <si>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</si>
  <si>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</si>
  <si>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</si>
  <si>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</si>
  <si>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</si>
  <si>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</si>
  <si>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</si>
  <si>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</si>
  <si>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</si>
  <si>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</si>
  <si>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</si>
  <si>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</si>
  <si>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</si>
  <si>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</si>
  <si>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</si>
  <si>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</si>
  <si>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</si>
  <si>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</si>
  <si>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</si>
  <si>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</si>
  <si>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</si>
  <si>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</si>
  <si>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</si>
  <si>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</si>
  <si>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</si>
  <si>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</si>
  <si>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</si>
  <si>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</si>
  <si>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</si>
  <si>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</si>
  <si>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</si>
  <si>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</si>
  <si>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</si>
  <si>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</si>
  <si>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</si>
  <si>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</si>
  <si>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</si>
  <si>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</si>
  <si>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</si>
  <si>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</si>
  <si>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</si>
  <si>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</si>
  <si>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</si>
  <si>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</si>
  <si>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</si>
  <si>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</si>
  <si>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</si>
  <si>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</si>
  <si>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</si>
  <si>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</si>
  <si>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</si>
  <si>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</si>
  <si>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</si>
  <si>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</si>
  <si>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</si>
  <si>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</si>
  <si>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</si>
  <si>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</si>
  <si>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</si>
  <si>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</si>
  <si>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</si>
  <si>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</si>
  <si>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</si>
  <si>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</si>
  <si>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</si>
  <si>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</si>
  <si>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</si>
  <si>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</si>
  <si>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</si>
  <si>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</si>
  <si>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</si>
  <si>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</si>
  <si>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</si>
  <si>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</si>
  <si>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</si>
  <si>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</si>
  <si>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</si>
  <si>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</si>
  <si>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</si>
  <si>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</si>
  <si>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</si>
  <si>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</si>
  <si>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</si>
  <si>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</si>
  <si>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</si>
  <si>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</si>
  <si>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</si>
  <si>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</si>
  <si>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</si>
  <si>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</si>
  <si>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</si>
  <si>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</si>
  <si>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</si>
  <si>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</si>
  <si>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</si>
  <si>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</si>
  <si>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</si>
  <si>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</si>
  <si>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</si>
  <si>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</si>
  <si>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</si>
  <si>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</si>
  <si>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</si>
  <si>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</si>
  <si>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</si>
  <si>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</si>
  <si>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</si>
  <si>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</si>
  <si>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</si>
  <si>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</si>
  <si>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</si>
  <si>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</si>
  <si>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</si>
  <si>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</si>
  <si>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</si>
  <si>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</si>
  <si>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</si>
  <si>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</si>
  <si>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</si>
  <si>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</si>
  <si>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</si>
  <si>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</si>
  <si>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</si>
  <si>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</si>
  <si>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</si>
  <si>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</si>
  <si>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</si>
  <si>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</si>
  <si>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</si>
  <si>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</si>
  <si>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</si>
  <si>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</si>
  <si>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</si>
  <si>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</si>
  <si>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</si>
  <si>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</si>
  <si>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</si>
  <si>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</si>
  <si>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</si>
  <si>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</si>
  <si>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</si>
  <si>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</si>
  <si>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</si>
  <si>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</si>
  <si>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</si>
  <si>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</si>
  <si>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</si>
  <si>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</si>
  <si>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</si>
  <si>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</si>
  <si>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</si>
  <si>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</si>
  <si>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</si>
  <si>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</si>
  <si>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</si>
  <si>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</si>
  <si>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</si>
  <si>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</si>
  <si>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</si>
  <si>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</si>
  <si>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</si>
  <si>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</si>
  <si>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</si>
  <si>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</si>
  <si>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</si>
  <si>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</si>
  <si>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</si>
  <si>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</si>
  <si>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</si>
  <si>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</si>
  <si>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</si>
  <si>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</si>
  <si>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</si>
  <si>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</si>
  <si>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</si>
  <si>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</si>
  <si>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</si>
  <si>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</si>
  <si>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</si>
  <si>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</si>
  <si>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</si>
  <si>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</si>
  <si>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</si>
  <si>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</si>
  <si>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</si>
  <si>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</si>
  <si>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</si>
  <si>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</si>
  <si>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</si>
  <si>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</si>
  <si>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</si>
  <si>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</si>
  <si>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</si>
  <si>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</si>
  <si>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</si>
  <si>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</si>
  <si>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</si>
  <si>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</si>
  <si>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</si>
  <si>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</si>
  <si>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</si>
  <si>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</si>
  <si>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</si>
  <si>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</si>
  <si>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</si>
  <si>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</si>
  <si>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</si>
  <si>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</si>
  <si>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</si>
  <si>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</si>
  <si>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</si>
  <si>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</si>
  <si>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</si>
  <si>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</si>
  <si>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</si>
  <si>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</si>
  <si>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</si>
  <si>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</si>
  <si>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</si>
  <si>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</si>
  <si>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</si>
  <si>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</si>
  <si>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</si>
  <si>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</si>
  <si>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</si>
  <si>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</si>
  <si>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</si>
  <si>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</si>
  <si>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</si>
  <si>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</si>
  <si>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</si>
  <si>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</si>
  <si>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</si>
  <si>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</si>
  <si>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</si>
  <si>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</si>
  <si>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</si>
  <si>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</si>
  <si>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</si>
  <si>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</si>
  <si>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</si>
  <si>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</si>
  <si>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</si>
  <si>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</si>
  <si>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</si>
  <si>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</si>
  <si>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</si>
  <si>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</si>
  <si>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</si>
  <si>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</si>
  <si>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</si>
  <si>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</si>
  <si>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</si>
  <si>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</si>
  <si>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</si>
  <si>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</si>
  <si>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</si>
  <si>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</si>
  <si>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</si>
  <si>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</si>
  <si>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</si>
  <si>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</si>
  <si>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</si>
  <si>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</si>
  <si>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</si>
  <si>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</si>
  <si>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</si>
  <si>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</si>
  <si>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</si>
  <si>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</si>
  <si>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</si>
  <si>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</si>
  <si>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</si>
  <si>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</si>
  <si>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</si>
  <si>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</si>
  <si>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</si>
  <si>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</si>
  <si>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</si>
  <si>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</si>
  <si>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</si>
  <si>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</si>
  <si>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</si>
  <si>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</si>
  <si>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</si>
  <si>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</si>
  <si>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</si>
  <si>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</si>
  <si>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</si>
  <si>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</si>
  <si>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</si>
  <si>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</si>
  <si>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</si>
  <si>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</si>
  <si>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</si>
  <si>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</si>
  <si>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</si>
  <si>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</si>
  <si>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</si>
  <si>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</si>
  <si>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</si>
  <si>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</si>
  <si>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</si>
  <si>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</si>
  <si>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</si>
  <si>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</si>
  <si>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</si>
  <si>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</si>
  <si>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</si>
  <si>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</si>
  <si>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</si>
  <si>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</si>
  <si>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</si>
  <si>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</si>
  <si>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</si>
  <si>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</si>
  <si>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</si>
  <si>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</si>
  <si>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</si>
  <si>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</si>
  <si>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</si>
  <si>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</si>
  <si>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</si>
  <si>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</si>
  <si>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</si>
  <si>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</si>
  <si>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</si>
  <si>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</si>
  <si>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</si>
  <si>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</si>
  <si>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</si>
  <si>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</si>
  <si>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</si>
  <si>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</si>
  <si>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</si>
  <si>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</si>
  <si>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</si>
  <si>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</si>
  <si>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</si>
  <si>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</si>
  <si>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</si>
  <si>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</si>
  <si>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</si>
  <si>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</si>
  <si>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</si>
  <si>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</si>
  <si>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</si>
  <si>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</si>
  <si>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</si>
  <si>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</si>
  <si>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</si>
  <si>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</si>
  <si>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</si>
  <si>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</si>
  <si>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</si>
  <si>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</si>
  <si>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</si>
  <si>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</si>
  <si>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</si>
  <si>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</si>
  <si>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</si>
  <si>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</si>
  <si>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</si>
  <si>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</si>
  <si>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</si>
  <si>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</si>
  <si>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</si>
  <si>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</si>
  <si>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</si>
  <si>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</si>
  <si>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</si>
  <si>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</si>
  <si>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</si>
  <si>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</si>
  <si>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</si>
  <si>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</si>
  <si>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</si>
  <si>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</si>
  <si>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</si>
  <si>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</si>
  <si>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</si>
  <si>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</si>
  <si>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</si>
  <si>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</si>
  <si>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</si>
  <si>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</si>
  <si>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</si>
  <si>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</si>
  <si>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</si>
  <si>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</si>
  <si>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</si>
  <si>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</si>
  <si>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</si>
  <si>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</si>
  <si>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</si>
  <si>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</si>
  <si>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</si>
  <si>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</si>
  <si>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</si>
  <si>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</si>
  <si>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</si>
  <si>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</si>
  <si>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</si>
  <si>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</si>
  <si>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</si>
  <si>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</si>
  <si>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</si>
  <si>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</si>
  <si>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</si>
  <si>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</si>
  <si>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</si>
  <si>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</si>
  <si>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</si>
  <si>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</si>
  <si>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</si>
  <si>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</si>
  <si>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</si>
  <si>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</si>
  <si>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</si>
  <si>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</si>
  <si>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</si>
  <si>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</si>
  <si>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</si>
  <si>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</si>
  <si>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</si>
  <si>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</si>
  <si>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</si>
  <si>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</si>
  <si>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</si>
  <si>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</si>
  <si>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</si>
  <si>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</si>
  <si>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</si>
  <si>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</si>
  <si>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</si>
  <si>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</si>
  <si>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</si>
  <si>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</si>
  <si>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</si>
  <si>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</si>
  <si>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</si>
  <si>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</si>
  <si>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</si>
  <si>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</si>
  <si>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</si>
  <si>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</si>
  <si>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</si>
  <si>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</si>
  <si>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</si>
  <si>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</si>
  <si>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</si>
  <si>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</si>
  <si>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</si>
  <si>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</si>
  <si>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</si>
  <si>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</si>
  <si>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</si>
  <si>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</si>
  <si>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</si>
  <si>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</si>
  <si>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</si>
  <si>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</si>
  <si>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</si>
  <si>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</si>
  <si>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</si>
  <si>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</si>
  <si>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</si>
  <si>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</si>
  <si>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</si>
  <si>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</si>
  <si>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</si>
  <si>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</si>
  <si>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</si>
  <si>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</si>
  <si>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</si>
  <si>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</si>
  <si>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</si>
  <si>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</si>
  <si>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</si>
  <si>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</si>
  <si>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</si>
  <si>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</si>
  <si>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</si>
  <si>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</si>
  <si>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</si>
  <si>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</si>
  <si>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</si>
  <si>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</si>
  <si>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</si>
  <si>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</si>
  <si>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</si>
  <si>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</si>
  <si>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</si>
  <si>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</si>
  <si>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</si>
  <si>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</si>
  <si>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</si>
  <si>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</si>
  <si>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</si>
  <si>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</si>
  <si>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</si>
  <si>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</si>
  <si>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</si>
  <si>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</si>
  <si>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</si>
  <si>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</si>
  <si>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</si>
  <si>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</si>
  <si>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</si>
  <si>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</si>
  <si>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</si>
  <si>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</si>
  <si>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</si>
  <si>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</si>
  <si>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</si>
  <si>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</si>
  <si>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</si>
  <si>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</si>
  <si>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</si>
  <si>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</si>
  <si>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</si>
  <si>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</si>
  <si>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</si>
  <si>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</si>
  <si>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</si>
  <si>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</si>
  <si>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</si>
  <si>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</si>
  <si>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</si>
  <si>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</si>
  <si>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</si>
  <si>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</si>
  <si>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</si>
  <si>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</si>
  <si>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</si>
  <si>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</si>
  <si>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</si>
  <si>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</si>
  <si>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</si>
  <si>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</si>
  <si>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</si>
  <si>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</si>
  <si>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</si>
  <si>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</si>
  <si>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</si>
  <si>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</si>
  <si>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</si>
  <si>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</si>
  <si>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</si>
  <si>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</si>
  <si>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</si>
  <si>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</si>
  <si>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</si>
  <si>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</si>
  <si>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</si>
  <si>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</si>
  <si>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</si>
  <si>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</si>
  <si>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</si>
  <si>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</si>
  <si>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</si>
  <si>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</si>
  <si>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</si>
  <si>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</si>
  <si>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</si>
  <si>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</si>
  <si>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</si>
  <si>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</si>
  <si>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</si>
  <si>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</si>
  <si>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</si>
  <si>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</si>
  <si>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</si>
  <si>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</si>
  <si>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</si>
  <si>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</si>
  <si>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</si>
  <si>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</si>
  <si>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</si>
  <si>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</si>
  <si>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</si>
  <si>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</si>
  <si>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</si>
  <si>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</si>
  <si>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</si>
  <si>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</si>
  <si>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</si>
  <si>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</si>
  <si>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</si>
  <si>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</si>
  <si>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</si>
  <si>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</si>
  <si>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</si>
  <si>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</si>
  <si>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</si>
  <si>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</si>
  <si>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</si>
  <si>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</si>
  <si>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</si>
  <si>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</si>
  <si>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</si>
  <si>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</si>
  <si>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</si>
  <si>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</si>
  <si>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</si>
  <si>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</si>
  <si>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</si>
  <si>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</si>
  <si>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</si>
  <si>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</si>
  <si>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</si>
  <si>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</si>
  <si>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</si>
  <si>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</si>
  <si>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</si>
  <si>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</si>
  <si>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</si>
  <si>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</si>
  <si>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</si>
  <si>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</si>
  <si>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</si>
  <si>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</si>
  <si>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</si>
  <si>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</si>
  <si>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</si>
  <si>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</si>
  <si>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</si>
  <si>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</si>
  <si>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</si>
  <si>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</si>
  <si>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</si>
  <si>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</si>
  <si>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</si>
  <si>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</si>
  <si>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</si>
  <si>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</si>
  <si>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</si>
  <si>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</si>
  <si>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</si>
  <si>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</si>
  <si>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</si>
  <si>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</si>
  <si>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</si>
  <si>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</si>
  <si>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</si>
  <si>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</si>
  <si>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</si>
  <si>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</si>
  <si>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</si>
  <si>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</si>
  <si>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</si>
  <si>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</si>
  <si>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</si>
  <si>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</si>
  <si>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</si>
  <si>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</si>
  <si>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</si>
  <si>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</si>
  <si>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</si>
  <si>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</si>
  <si>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</si>
  <si>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</si>
  <si>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</si>
  <si>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</si>
  <si>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</si>
  <si>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</si>
  <si>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</si>
  <si>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</si>
  <si>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</si>
  <si>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</si>
  <si>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</si>
  <si>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</si>
  <si>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</si>
  <si>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</si>
  <si>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</si>
  <si>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</si>
  <si>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</si>
  <si>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</si>
  <si>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</si>
  <si>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</si>
  <si>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</si>
  <si>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</si>
  <si>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</si>
  <si>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</si>
  <si>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</si>
  <si>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</si>
  <si>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</si>
  <si>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</si>
  <si>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</si>
  <si>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</si>
  <si>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</si>
  <si>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</si>
  <si>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</si>
  <si>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</si>
  <si>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</si>
  <si>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</si>
  <si>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</si>
  <si>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</si>
  <si>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</si>
  <si>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</si>
  <si>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</si>
  <si>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</si>
  <si>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</si>
  <si>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</si>
  <si>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</si>
  <si>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</si>
  <si>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</si>
  <si>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</si>
  <si>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</si>
  <si>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</si>
  <si>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</si>
  <si>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</si>
  <si>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</si>
  <si>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</si>
  <si>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</si>
  <si>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</si>
  <si>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</si>
  <si>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</si>
  <si>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</si>
  <si>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</si>
  <si>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</si>
  <si>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</si>
  <si>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</si>
  <si>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</si>
  <si>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</si>
  <si>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</si>
  <si>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</si>
  <si>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</si>
  <si>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</si>
  <si>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</si>
  <si>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</si>
  <si>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</si>
  <si>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</si>
  <si>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</si>
  <si>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</si>
  <si>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</si>
  <si>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</si>
  <si>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</si>
  <si>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</si>
  <si>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</si>
  <si>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</si>
  <si>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</si>
  <si>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</si>
  <si>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</si>
  <si>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</si>
  <si>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</si>
  <si>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</si>
  <si>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</si>
  <si>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</si>
  <si>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</si>
  <si>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</si>
  <si>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</si>
  <si>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</si>
  <si>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</si>
  <si>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</si>
  <si>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</si>
  <si>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</si>
  <si>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</si>
  <si>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</si>
  <si>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</si>
  <si>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</si>
  <si>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</si>
  <si>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</si>
  <si>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</si>
  <si>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</si>
  <si>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</si>
  <si>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</si>
  <si>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</si>
  <si>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</si>
  <si>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</si>
  <si>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</si>
  <si>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</si>
  <si>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</si>
  <si>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</si>
  <si>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</si>
  <si>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</si>
  <si>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</si>
  <si>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</si>
  <si>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</si>
  <si>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</si>
  <si>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</si>
  <si>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</si>
  <si>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</si>
  <si>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</si>
  <si>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</si>
  <si>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</si>
  <si>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</si>
  <si>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</si>
  <si>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</si>
  <si>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</si>
  <si>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</si>
  <si>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</si>
  <si>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</si>
  <si>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</si>
  <si>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</si>
  <si>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</si>
  <si>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</si>
  <si>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</si>
  <si>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</si>
  <si>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</si>
  <si>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</si>
  <si>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</si>
  <si>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</si>
  <si>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</si>
  <si>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</si>
  <si>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</si>
  <si>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</si>
  <si>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</si>
  <si>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</si>
  <si>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</si>
  <si>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</si>
  <si>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</si>
  <si>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</si>
  <si>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</si>
  <si>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</si>
  <si>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</si>
  <si>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</si>
  <si>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</si>
  <si>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</si>
  <si>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</si>
  <si>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</si>
  <si>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</si>
  <si>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</si>
  <si>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</si>
  <si>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</si>
  <si>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</si>
  <si>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</si>
  <si>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</si>
  <si>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</si>
  <si>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</si>
  <si>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</si>
  <si>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</si>
  <si>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</si>
  <si>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</si>
  <si>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</si>
  <si>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</si>
  <si>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</si>
  <si>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</si>
  <si>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</si>
  <si>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</si>
  <si>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</si>
  <si>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</si>
  <si>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</si>
  <si>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</si>
  <si>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</si>
  <si>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</si>
  <si>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</si>
  <si>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</si>
  <si>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</si>
  <si>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</si>
  <si>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</si>
  <si>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</si>
  <si>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</si>
  <si>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</si>
  <si>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</si>
  <si>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</si>
  <si>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</si>
  <si>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</si>
  <si>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</si>
  <si>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</si>
  <si>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</si>
  <si>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</si>
  <si>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</si>
  <si>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</si>
  <si>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</si>
  <si>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</si>
  <si>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</si>
  <si>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</si>
  <si>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</si>
  <si>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</si>
  <si>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</si>
  <si>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</si>
  <si>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</si>
  <si>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</si>
  <si>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</si>
  <si>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</si>
  <si>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</si>
  <si>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</si>
  <si>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</si>
  <si>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</si>
  <si>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</si>
  <si>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</si>
  <si>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</si>
  <si>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</si>
  <si>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</si>
  <si>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</si>
  <si>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</si>
  <si>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</si>
  <si>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</si>
  <si>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</si>
  <si>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</si>
  <si>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</si>
  <si>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</si>
  <si>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</si>
  <si>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</si>
  <si>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</si>
  <si>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</si>
  <si>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</si>
  <si>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</si>
  <si>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</si>
  <si>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</si>
  <si>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</si>
  <si>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</si>
  <si>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</si>
  <si>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</si>
  <si>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</si>
  <si>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</si>
  <si>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</si>
  <si>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</si>
  <si>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</si>
  <si>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</si>
  <si>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</si>
  <si>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</si>
  <si>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</si>
  <si>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</si>
  <si>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</si>
  <si>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</si>
  <si>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</si>
  <si>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</si>
  <si>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</si>
  <si>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</si>
  <si>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</si>
  <si>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</si>
  <si>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</si>
  <si>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</si>
  <si>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</si>
  <si>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</si>
  <si>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</si>
  <si>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</si>
  <si>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</si>
  <si>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</si>
  <si>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</si>
  <si>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</si>
  <si>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</si>
  <si>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</si>
  <si>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</si>
  <si>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</si>
  <si>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</si>
  <si>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</si>
  <si>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</si>
  <si>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</si>
  <si>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</si>
  <si>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</si>
  <si>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</si>
  <si>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</si>
  <si>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</si>
  <si>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</si>
  <si>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</si>
  <si>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</si>
  <si>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</si>
  <si>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</si>
  <si>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</si>
  <si>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</si>
  <si>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</si>
  <si>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</si>
  <si>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</si>
  <si>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</si>
  <si>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</si>
  <si>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</si>
  <si>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</si>
  <si>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</si>
  <si>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</si>
  <si>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</si>
  <si>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</si>
  <si>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</si>
  <si>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</si>
  <si>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</si>
  <si>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</si>
  <si>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</si>
  <si>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</si>
  <si>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</si>
  <si>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</si>
  <si>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</si>
  <si>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</si>
  <si>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</si>
  <si>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</si>
  <si>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</si>
  <si>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</si>
  <si>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</si>
  <si>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</si>
  <si>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</si>
  <si>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</si>
  <si>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</si>
  <si>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</si>
  <si>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</si>
  <si>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</si>
  <si>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</si>
  <si>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</si>
  <si>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</si>
  <si>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</si>
  <si>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</si>
  <si>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</si>
  <si>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</si>
  <si>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</si>
  <si>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</si>
  <si>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</si>
  <si>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</si>
  <si>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</si>
  <si>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</si>
  <si>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</si>
  <si>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</si>
  <si>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</si>
  <si>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</si>
  <si>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</si>
  <si>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</si>
  <si>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</si>
  <si>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</si>
  <si>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</si>
  <si>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</si>
  <si>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</si>
  <si>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</si>
  <si>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</si>
  <si>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</si>
  <si>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</si>
  <si>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</si>
  <si>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</si>
  <si>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</si>
  <si>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</si>
  <si>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</si>
  <si>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</si>
  <si>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</si>
  <si>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</si>
  <si>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</si>
  <si>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</si>
  <si>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</si>
  <si>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</si>
  <si>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</si>
  <si>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</si>
  <si>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</si>
  <si>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</si>
  <si>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</si>
  <si>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</si>
  <si>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</si>
  <si>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</si>
  <si>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</si>
  <si>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</si>
  <si>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</si>
  <si>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</si>
  <si>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</si>
  <si>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</si>
  <si>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</si>
  <si>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</si>
  <si>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</si>
  <si>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</si>
  <si>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</si>
  <si>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</si>
  <si>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</si>
  <si>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</si>
  <si>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</si>
  <si>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</si>
  <si>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</si>
  <si>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</si>
  <si>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</si>
  <si>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</si>
  <si>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</si>
  <si>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</si>
  <si>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</si>
  <si>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</si>
  <si>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</si>
  <si>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</si>
  <si>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</si>
  <si>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</si>
  <si>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</si>
  <si>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</si>
  <si>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</si>
  <si>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</si>
  <si>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</si>
  <si>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</si>
  <si>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</si>
  <si>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</si>
  <si>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</si>
  <si>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</si>
  <si>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</si>
  <si>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</si>
  <si>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</si>
  <si>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</si>
  <si>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</si>
  <si>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</si>
  <si>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</si>
  <si>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</si>
  <si>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</si>
  <si>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</si>
  <si>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</si>
  <si>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</si>
  <si>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</si>
  <si>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</si>
  <si>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</si>
  <si>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</si>
  <si>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</si>
  <si>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</si>
  <si>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</si>
  <si>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</si>
  <si>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</si>
  <si>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</si>
  <si>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</si>
  <si>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</si>
  <si>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</si>
  <si>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</si>
  <si>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</si>
  <si>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</si>
  <si>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</si>
  <si>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</si>
  <si>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</si>
  <si>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</si>
  <si>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</si>
  <si>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</si>
  <si>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</si>
  <si>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</si>
  <si>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</si>
  <si>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</si>
  <si>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</si>
  <si>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</si>
  <si>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</si>
  <si>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</si>
  <si>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</si>
  <si>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</si>
  <si>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</si>
  <si>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</si>
  <si>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</si>
  <si>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</si>
  <si>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</si>
  <si>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</si>
  <si>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</si>
  <si>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</si>
  <si>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</si>
  <si>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</si>
  <si>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</si>
  <si>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</si>
  <si>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</si>
  <si>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</si>
  <si>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</si>
  <si>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</si>
  <si>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</si>
  <si>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</si>
  <si>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</si>
  <si>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</si>
  <si>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</si>
  <si>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</si>
  <si>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</si>
  <si>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</si>
  <si>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</si>
  <si>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</si>
  <si>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</si>
  <si>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</si>
  <si>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</si>
  <si>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</si>
  <si>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</si>
  <si>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</si>
  <si>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</si>
  <si>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</si>
  <si>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</si>
  <si>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</si>
  <si>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</si>
  <si>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</si>
  <si>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</si>
  <si>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</si>
  <si>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</si>
  <si>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</si>
  <si>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</si>
  <si>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</si>
  <si>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</si>
  <si>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</si>
  <si>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</si>
  <si>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</si>
  <si>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</si>
  <si>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</si>
  <si>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</si>
  <si>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</si>
  <si>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</si>
  <si>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</si>
  <si>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</si>
  <si>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</si>
  <si>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</si>
  <si>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</si>
  <si>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</si>
  <si>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</si>
  <si>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</si>
  <si>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</si>
  <si>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</si>
  <si>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</si>
  <si>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</si>
  <si>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</si>
  <si>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</si>
  <si>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</si>
  <si>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</si>
  <si>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</si>
  <si>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</si>
  <si>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</si>
  <si>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</si>
  <si>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</si>
  <si>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</si>
  <si>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</si>
  <si>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</si>
  <si>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</si>
  <si>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</si>
  <si>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</si>
  <si>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</si>
  <si>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</si>
  <si>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</si>
  <si>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</si>
  <si>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</si>
  <si>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</si>
  <si>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</si>
  <si>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</si>
  <si>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</si>
  <si>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</si>
  <si>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</si>
  <si>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</si>
  <si>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</si>
  <si>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</si>
  <si>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</si>
  <si>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</si>
  <si>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</si>
  <si>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</si>
  <si>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</si>
  <si>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</si>
  <si>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</si>
  <si>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</si>
  <si>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</si>
  <si>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</si>
  <si>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</si>
  <si>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</si>
  <si>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</si>
  <si>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</si>
  <si>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</si>
  <si>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</si>
  <si>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</si>
  <si>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</si>
  <si>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</si>
  <si>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</si>
  <si>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</si>
  <si>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</si>
  <si>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</si>
  <si>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</si>
  <si>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</si>
  <si>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</si>
  <si>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</si>
  <si>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</si>
  <si>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</si>
  <si>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</si>
  <si>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</si>
  <si>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</si>
  <si>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</si>
  <si>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</si>
  <si>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</si>
  <si>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</si>
  <si>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</si>
  <si>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</si>
  <si>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</si>
  <si>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</si>
  <si>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</si>
  <si>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</si>
  <si>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</si>
  <si>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</si>
  <si>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</si>
  <si>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</si>
  <si>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</si>
  <si>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</si>
  <si>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</si>
  <si>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</si>
  <si>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</si>
  <si>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</si>
  <si>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</si>
  <si>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</si>
  <si>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</si>
  <si>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</si>
  <si>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</si>
  <si>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</si>
  <si>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</si>
  <si>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</si>
  <si>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</si>
  <si>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</si>
  <si>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</si>
  <si>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</si>
  <si>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</si>
  <si>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</si>
  <si>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</si>
  <si>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</si>
  <si>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</si>
  <si>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</si>
  <si>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</si>
  <si>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</si>
  <si>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</si>
  <si>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</si>
  <si>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</si>
  <si>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</si>
  <si>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</si>
  <si>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</si>
  <si>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</si>
  <si>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</si>
  <si>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</si>
  <si>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</si>
  <si>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</si>
  <si>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</si>
  <si>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</si>
  <si>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</si>
  <si>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</si>
  <si>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</si>
  <si>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</si>
  <si>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</si>
  <si>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</si>
  <si>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</si>
  <si>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</si>
  <si>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</si>
  <si>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</si>
  <si>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</si>
  <si>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</si>
  <si>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</si>
  <si>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</si>
  <si>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</si>
  <si>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</si>
  <si>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</si>
  <si>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</si>
  <si>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</si>
  <si>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</si>
  <si>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</si>
  <si>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</si>
  <si>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</si>
  <si>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</si>
  <si>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</si>
  <si>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</si>
  <si>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</si>
  <si>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</si>
  <si>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</si>
  <si>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</si>
  <si>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</si>
  <si>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</si>
  <si>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</si>
  <si>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</si>
  <si>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</si>
  <si>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</si>
  <si>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</si>
  <si>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</si>
  <si>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</si>
  <si>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</si>
  <si>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</si>
  <si>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</si>
  <si>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</si>
  <si>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</si>
  <si>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</si>
  <si>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</si>
  <si>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</si>
  <si>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</si>
  <si>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</si>
  <si>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</si>
  <si>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</si>
  <si>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</si>
  <si>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</si>
  <si>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</si>
  <si>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</si>
  <si>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</si>
  <si>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</si>
  <si>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</si>
  <si>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</si>
  <si>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</si>
  <si>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</si>
  <si>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</si>
  <si>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</si>
  <si>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</si>
  <si>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</si>
  <si>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</si>
  <si>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</si>
  <si>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</si>
  <si>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</si>
  <si>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</si>
  <si>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</si>
  <si>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</si>
  <si>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</si>
  <si>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</si>
  <si>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</si>
  <si>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</si>
  <si>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</si>
  <si>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</si>
  <si>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</si>
  <si>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</si>
  <si>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</si>
  <si>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</si>
  <si>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</si>
  <si>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</si>
  <si>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</si>
  <si>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</si>
  <si>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</si>
  <si>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</si>
  <si>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</si>
  <si>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</si>
  <si>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</si>
  <si>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</si>
  <si>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</si>
  <si>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</si>
  <si>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</si>
  <si>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</si>
  <si>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</si>
  <si>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</si>
  <si>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</si>
  <si>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</si>
  <si>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</si>
  <si>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</si>
  <si>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</si>
  <si>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</si>
  <si>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</si>
  <si>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</si>
  <si>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</si>
  <si>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</si>
  <si>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</si>
  <si>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</si>
  <si>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</si>
  <si>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</si>
  <si>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</si>
  <si>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</si>
  <si>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</si>
  <si>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</si>
  <si>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</si>
  <si>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</si>
  <si>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</si>
  <si>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</si>
  <si>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</si>
  <si>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</si>
  <si>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</si>
  <si>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</si>
  <si>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</si>
  <si>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</si>
  <si>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</si>
  <si>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</si>
  <si>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</si>
  <si>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</si>
  <si>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</si>
  <si>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</si>
  <si>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</si>
  <si>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</si>
  <si>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</si>
  <si>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</si>
  <si>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</si>
  <si>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</si>
  <si>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</si>
  <si>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</si>
  <si>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</si>
  <si>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</si>
  <si>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</si>
  <si>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</si>
  <si>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</si>
  <si>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</si>
  <si>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</si>
  <si>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</si>
  <si>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</si>
  <si>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</si>
  <si>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</si>
  <si>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</si>
  <si>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</si>
  <si>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</si>
  <si>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</si>
  <si>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</si>
  <si>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</si>
  <si>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</si>
  <si>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</si>
  <si>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</si>
  <si>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</si>
  <si>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</si>
  <si>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</si>
  <si>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</si>
  <si>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</si>
  <si>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</si>
  <si>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</si>
  <si>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</si>
  <si>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</si>
  <si>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</si>
  <si>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</si>
  <si>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</si>
  <si>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</si>
  <si>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</si>
  <si>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</si>
  <si>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</si>
  <si>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</si>
  <si>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</si>
  <si>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</si>
  <si>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</si>
  <si>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</si>
  <si>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</si>
  <si>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</si>
  <si>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</si>
  <si>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</si>
  <si>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</si>
  <si>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</si>
  <si>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</si>
  <si>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</si>
  <si>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</si>
  <si>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</si>
  <si>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</si>
  <si>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</si>
  <si>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</si>
  <si>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</si>
  <si>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</si>
  <si>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</si>
  <si>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</si>
  <si>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</si>
  <si>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</si>
  <si>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</si>
  <si>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</si>
  <si>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</si>
  <si>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</si>
  <si>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</si>
  <si>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</si>
  <si>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</si>
  <si>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</si>
  <si>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</si>
  <si>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</si>
  <si>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</si>
  <si>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</si>
  <si>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</si>
  <si>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</si>
  <si>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</si>
  <si>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</si>
  <si>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</si>
  <si>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</si>
  <si>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</si>
  <si>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</si>
  <si>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</si>
  <si>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</si>
  <si>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</si>
  <si>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</si>
  <si>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</si>
  <si>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</si>
  <si>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</si>
  <si>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</si>
  <si>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</si>
  <si>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</si>
  <si>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</si>
  <si>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</si>
  <si>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</si>
  <si>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</si>
  <si>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</si>
  <si>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</si>
  <si>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</si>
  <si>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</si>
  <si>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</si>
  <si>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</si>
  <si>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</si>
  <si>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</si>
  <si>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</si>
  <si>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</si>
  <si>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</si>
  <si>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</si>
  <si>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</si>
  <si>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</si>
  <si>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</si>
  <si>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</si>
  <si>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</si>
  <si>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</si>
  <si>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</si>
  <si>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</si>
  <si>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</si>
  <si>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</si>
  <si>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</si>
  <si>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</si>
  <si>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</si>
  <si>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</si>
  <si>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</si>
  <si>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</si>
  <si>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</si>
  <si>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</si>
  <si>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</si>
  <si>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</si>
  <si>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</si>
  <si>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</si>
  <si>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</si>
  <si>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</si>
  <si>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</si>
  <si>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</si>
  <si>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</si>
  <si>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</si>
  <si>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</si>
  <si>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</si>
  <si>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</si>
  <si>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</si>
  <si>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</si>
  <si>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</si>
  <si>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</si>
  <si>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</si>
  <si>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</si>
  <si>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</si>
  <si>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</si>
  <si>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</si>
  <si>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</si>
  <si>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</si>
  <si>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</si>
  <si>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</si>
  <si>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</si>
  <si>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</si>
  <si>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</si>
  <si>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</si>
  <si>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</si>
  <si>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</si>
  <si>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</si>
  <si>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</si>
  <si>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</si>
  <si>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</si>
  <si>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</si>
  <si>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</si>
  <si>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</si>
  <si>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</si>
  <si>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</si>
  <si>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</si>
  <si>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</si>
  <si>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</si>
  <si>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</si>
  <si>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</si>
  <si>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</si>
  <si>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</si>
  <si>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</si>
  <si>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</si>
  <si>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</si>
  <si>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</si>
  <si>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</si>
  <si>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</si>
  <si>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</si>
  <si>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</si>
  <si>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</si>
  <si>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</si>
  <si>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</si>
  <si>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</si>
  <si>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</si>
  <si>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</si>
  <si>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</si>
  <si>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</si>
  <si>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</si>
  <si>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</si>
  <si>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</si>
  <si>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</si>
  <si>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</si>
  <si>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</si>
  <si>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</si>
  <si>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</si>
  <si>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</si>
  <si>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</si>
  <si>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</si>
  <si>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</si>
  <si>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</si>
  <si>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</si>
  <si>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</si>
  <si>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</si>
  <si>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</si>
  <si>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</si>
  <si>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</si>
  <si>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</si>
  <si>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</si>
  <si>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</si>
  <si>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</si>
  <si>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</si>
  <si>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</si>
  <si>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</si>
  <si>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</si>
  <si>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</si>
  <si>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</si>
  <si>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</si>
  <si>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</si>
  <si>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</si>
  <si>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</si>
  <si>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</si>
  <si>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</si>
  <si>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</si>
  <si>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</si>
  <si>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</si>
  <si>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</si>
  <si>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</si>
  <si>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</si>
  <si>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</si>
  <si>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</si>
  <si>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</si>
  <si>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</si>
  <si>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</si>
  <si>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</si>
  <si>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</si>
  <si>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</si>
  <si>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</si>
  <si>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</si>
  <si>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</si>
  <si>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</si>
  <si>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</si>
  <si>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</si>
  <si>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</si>
  <si>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</si>
  <si>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</si>
  <si>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</si>
  <si>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</si>
  <si>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</si>
  <si>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</si>
  <si>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</si>
  <si>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</si>
  <si>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</si>
  <si>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</si>
  <si>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</si>
  <si>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</si>
  <si>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</si>
  <si>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</si>
  <si>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</si>
  <si>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</si>
  <si>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</si>
  <si>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</si>
  <si>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</si>
  <si>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</si>
  <si>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</si>
  <si>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</si>
  <si>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</si>
  <si>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</si>
  <si>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</si>
  <si>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</si>
  <si>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</si>
  <si>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</si>
  <si>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</si>
  <si>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</si>
  <si>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</si>
  <si>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</si>
  <si>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</si>
  <si>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</si>
  <si>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</si>
  <si>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</si>
  <si>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</si>
  <si>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</si>
  <si>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</si>
  <si>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</si>
  <si>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</si>
  <si>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</si>
  <si>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</si>
  <si>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</si>
  <si>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</si>
  <si>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</si>
  <si>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</si>
  <si>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</si>
  <si>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</si>
  <si>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</si>
  <si>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</si>
  <si>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</si>
  <si>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</si>
  <si>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</si>
  <si>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</si>
  <si>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</si>
  <si>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</si>
  <si>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</si>
  <si>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</si>
  <si>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</si>
  <si>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</si>
  <si>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</si>
  <si>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</si>
  <si>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</si>
  <si>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</si>
  <si>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</si>
  <si>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</si>
  <si>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</si>
  <si>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</si>
  <si>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</si>
  <si>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</si>
  <si>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</si>
  <si>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</si>
  <si>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</si>
  <si>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</si>
  <si>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</si>
  <si>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</si>
  <si>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</si>
  <si>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</si>
  <si>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</si>
  <si>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</si>
  <si>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</si>
  <si>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</si>
  <si>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</si>
  <si>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</si>
  <si>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</si>
  <si>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</si>
  <si>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</si>
  <si>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</si>
  <si>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</si>
  <si>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</si>
  <si>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</si>
  <si>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</si>
  <si>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</si>
  <si>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</si>
  <si>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</si>
  <si>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</si>
  <si>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</si>
  <si>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</si>
  <si>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</si>
  <si>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</si>
  <si>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</si>
  <si>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</si>
  <si>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</si>
  <si>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</si>
  <si>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</si>
  <si>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</si>
  <si>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</si>
  <si>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</si>
  <si>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</si>
  <si>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</si>
  <si>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</si>
  <si>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</si>
  <si>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</si>
  <si>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</si>
  <si>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</si>
  <si>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</si>
  <si>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</si>
  <si>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</si>
  <si>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</si>
  <si>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</si>
  <si>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</si>
  <si>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</si>
  <si>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</si>
  <si>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</si>
  <si>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</si>
  <si>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</si>
  <si>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</si>
  <si>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</si>
  <si>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</si>
  <si>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</si>
  <si>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</si>
  <si>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</si>
  <si>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</si>
  <si>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</si>
  <si>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</si>
  <si>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</si>
  <si>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</si>
  <si>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</si>
  <si>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</si>
  <si>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</si>
  <si>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</si>
  <si>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</si>
  <si>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</si>
  <si>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</si>
  <si>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</si>
  <si>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</si>
  <si>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</si>
  <si>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</si>
  <si>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</si>
  <si>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</si>
  <si>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</si>
  <si>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</si>
  <si>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</si>
  <si>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</si>
  <si>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</si>
  <si>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</si>
  <si>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</si>
  <si>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</si>
  <si>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</si>
  <si>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</si>
  <si>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</si>
  <si>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</si>
  <si>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</si>
  <si>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</si>
  <si>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</si>
  <si>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</si>
  <si>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</si>
  <si>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</si>
  <si>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</si>
  <si>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</si>
  <si>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</si>
  <si>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</si>
  <si>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</si>
  <si>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</si>
  <si>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</si>
  <si>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</si>
  <si>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</si>
  <si>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</si>
  <si>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</si>
  <si>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</si>
  <si>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</si>
  <si>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</si>
  <si>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</si>
  <si>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</si>
  <si>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</si>
  <si>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</si>
  <si>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</si>
  <si>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</si>
  <si>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</si>
  <si>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</si>
  <si>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</si>
  <si>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</si>
  <si>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</si>
  <si>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</si>
  <si>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</si>
  <si>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</si>
  <si>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</si>
  <si>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</si>
  <si>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</si>
  <si>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</si>
  <si>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</si>
  <si>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</si>
  <si>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</si>
  <si>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</si>
  <si>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</si>
  <si>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</si>
  <si>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</si>
  <si>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</si>
  <si>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</si>
  <si>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</si>
  <si>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</si>
  <si>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</si>
  <si>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</si>
  <si>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</si>
  <si>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</si>
  <si>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</si>
  <si>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</si>
  <si>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</si>
  <si>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</si>
  <si>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</si>
  <si>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</si>
  <si>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</si>
  <si>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</si>
  <si>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</si>
  <si>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</si>
  <si>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</si>
  <si>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</si>
  <si>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</si>
  <si>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</si>
  <si>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</si>
  <si>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</si>
  <si>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</si>
  <si>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</si>
  <si>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</si>
  <si>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</si>
  <si>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</si>
  <si>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</si>
  <si>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</si>
  <si>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</si>
  <si>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</si>
  <si>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</si>
  <si>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</si>
  <si>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</si>
  <si>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</si>
  <si>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</si>
  <si>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</si>
  <si>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</si>
  <si>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</si>
  <si>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</si>
  <si>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</si>
  <si>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</si>
  <si>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</si>
  <si>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</si>
  <si>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</si>
  <si>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</si>
  <si>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</si>
  <si>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</si>
  <si>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</si>
  <si>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</si>
  <si>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</si>
  <si>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</si>
  <si>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</si>
  <si>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</si>
  <si>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</si>
  <si>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</si>
  <si>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</si>
  <si>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</si>
  <si>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</si>
  <si>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</si>
  <si>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</si>
  <si>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</si>
  <si>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</si>
  <si>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</si>
  <si>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</si>
  <si>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</si>
  <si>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</si>
  <si>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</si>
  <si>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</si>
  <si>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</si>
  <si>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</si>
  <si>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</si>
  <si>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</si>
  <si>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</si>
  <si>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</si>
  <si>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</si>
  <si>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</si>
  <si>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</si>
  <si>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</si>
  <si>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</si>
  <si>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</si>
  <si>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</si>
  <si>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</si>
  <si>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</si>
  <si>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</si>
  <si>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</si>
  <si>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</si>
  <si>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</si>
  <si>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</si>
  <si>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</si>
  <si>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</si>
  <si>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</si>
  <si>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</si>
  <si>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</si>
  <si>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</si>
  <si>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</si>
  <si>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</si>
  <si>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</si>
  <si>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</si>
  <si>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</si>
  <si>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</si>
  <si>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</si>
  <si>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</si>
  <si>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</si>
  <si>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</si>
  <si>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</si>
  <si>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</si>
  <si>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</si>
  <si>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</si>
  <si>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</si>
  <si>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</si>
  <si>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</si>
  <si>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</si>
  <si>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</si>
  <si>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</si>
  <si>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</si>
  <si>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</si>
  <si>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</si>
  <si>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</si>
  <si>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</si>
  <si>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</si>
  <si>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</si>
  <si>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</si>
  <si>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</si>
  <si>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</si>
  <si>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</si>
  <si>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</si>
  <si>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</si>
  <si>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</si>
  <si>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</si>
  <si>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</si>
  <si>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</si>
  <si>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</si>
  <si>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</si>
  <si>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</si>
  <si>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</si>
  <si>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</si>
  <si>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</si>
  <si>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</si>
  <si>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</si>
  <si>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</si>
  <si>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</si>
  <si>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</si>
  <si>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</si>
  <si>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</si>
  <si>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</si>
  <si>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</si>
  <si>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</si>
  <si>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</si>
  <si>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</si>
  <si>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</si>
  <si>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</si>
  <si>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</si>
  <si>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</si>
  <si>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</si>
  <si>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</si>
  <si>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</si>
  <si>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</si>
  <si>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</si>
  <si>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</si>
  <si>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</si>
  <si>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</si>
  <si>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</si>
  <si>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</si>
  <si>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</si>
  <si>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</si>
  <si>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</si>
  <si>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</si>
  <si>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</si>
  <si>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</si>
  <si>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</si>
  <si>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</si>
  <si>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</si>
  <si>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</si>
  <si>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</si>
  <si>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</si>
  <si>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</si>
  <si>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</si>
  <si>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</si>
  <si>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</si>
  <si>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</si>
  <si>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</si>
  <si>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</si>
  <si>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</si>
  <si>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</si>
  <si>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</si>
  <si>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</si>
  <si>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</si>
  <si>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</si>
  <si>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</si>
  <si>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</si>
  <si>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</si>
  <si>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</si>
  <si>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</si>
  <si>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</si>
  <si>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</si>
  <si>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</si>
  <si>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</si>
  <si>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</si>
  <si>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</si>
  <si>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</si>
  <si>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</si>
  <si>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</si>
  <si>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</si>
  <si>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</si>
  <si>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</si>
  <si>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</si>
  <si>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</si>
  <si>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</si>
  <si>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</si>
  <si>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</si>
  <si>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</si>
  <si>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</si>
  <si>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</si>
  <si>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</si>
  <si>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</si>
  <si>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</si>
  <si>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</si>
  <si>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</si>
  <si>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</si>
  <si>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</si>
  <si>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</si>
  <si>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</si>
  <si>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</si>
  <si>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</si>
  <si>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</si>
  <si>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</si>
  <si>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</si>
  <si>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</si>
  <si>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</si>
  <si>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</si>
  <si>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</si>
  <si>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</si>
  <si>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</si>
  <si>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</si>
  <si>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</si>
  <si>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</si>
  <si>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</si>
  <si>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</si>
  <si>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</si>
  <si>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</si>
  <si>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</si>
  <si>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</si>
  <si>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</si>
  <si>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</si>
  <si>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</si>
  <si>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</si>
  <si>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</si>
  <si>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</si>
  <si>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</si>
  <si>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</si>
  <si>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</si>
  <si>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</si>
  <si>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</si>
  <si>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</si>
  <si>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</si>
  <si>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</si>
  <si>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</si>
  <si>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</si>
  <si>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</si>
  <si>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</si>
  <si>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</si>
  <si>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</si>
  <si>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</si>
  <si>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</si>
  <si>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</si>
  <si>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</si>
  <si>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</si>
  <si>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</si>
  <si>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</si>
  <si>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</si>
  <si>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</si>
  <si>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</si>
  <si>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</si>
  <si>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</si>
  <si>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</si>
  <si>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</si>
  <si>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</si>
  <si>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</si>
  <si>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</si>
  <si>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</si>
  <si>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</si>
  <si>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</si>
  <si>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</si>
  <si>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</si>
  <si>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</si>
  <si>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</si>
  <si>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</si>
  <si>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</si>
  <si>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</si>
  <si>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</si>
  <si>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</si>
  <si>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</si>
  <si>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</si>
  <si>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</si>
  <si>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</si>
  <si>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</si>
  <si>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</si>
  <si>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</si>
  <si>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</si>
  <si>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</si>
  <si>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</si>
  <si>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</si>
  <si>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</si>
  <si>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</si>
  <si>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</si>
  <si>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</si>
  <si>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</si>
  <si>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</si>
  <si>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</si>
  <si>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</si>
  <si>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</si>
  <si>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</si>
  <si>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</si>
  <si>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</si>
  <si>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</si>
  <si>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</si>
  <si>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</si>
  <si>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</si>
  <si>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</si>
  <si>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</si>
  <si>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</si>
  <si>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</si>
  <si>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</si>
  <si>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</si>
  <si>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</si>
  <si>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</si>
  <si>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</si>
  <si>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</si>
  <si>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</si>
  <si>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</si>
  <si>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</si>
  <si>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</si>
  <si>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</si>
  <si>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</si>
  <si>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</si>
  <si>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</si>
  <si>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</si>
  <si>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</si>
  <si>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</si>
  <si>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</si>
  <si>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</si>
  <si>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</si>
  <si>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</si>
  <si>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</si>
  <si>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</si>
  <si>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</si>
  <si>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</si>
  <si>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</si>
  <si>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</si>
  <si>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</si>
  <si>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</si>
  <si>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</si>
  <si>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</si>
  <si>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</si>
  <si>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</si>
  <si>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</si>
  <si>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</si>
  <si>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</si>
  <si>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</si>
  <si>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</si>
  <si>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</si>
  <si>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</si>
  <si>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</si>
  <si>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</si>
  <si>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</si>
  <si>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</si>
  <si>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</si>
  <si>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</si>
  <si>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</si>
  <si>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</si>
  <si>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</si>
  <si>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</si>
  <si>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</si>
  <si>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</si>
  <si>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</si>
  <si>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</si>
  <si>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</si>
  <si>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</si>
  <si>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</si>
  <si>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</si>
  <si>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</si>
  <si>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</si>
  <si>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</si>
  <si>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</si>
  <si>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</si>
  <si>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</si>
  <si>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</si>
  <si>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</si>
  <si>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</si>
  <si>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</si>
  <si>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</si>
  <si>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</si>
  <si>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</si>
  <si>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</si>
  <si>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</si>
  <si>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</si>
  <si>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</si>
  <si>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</si>
  <si>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</si>
  <si>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</si>
  <si>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</si>
  <si>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</si>
  <si>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</si>
  <si>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</si>
  <si>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</si>
  <si>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</si>
  <si>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</si>
  <si>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</si>
  <si>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</si>
  <si>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</si>
  <si>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</si>
  <si>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</si>
  <si>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</si>
  <si>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</si>
  <si>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</si>
  <si>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</si>
  <si>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</si>
  <si>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</si>
  <si>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</si>
  <si>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</si>
  <si>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</si>
  <si>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</si>
  <si>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</si>
  <si>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</si>
  <si>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</si>
  <si>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</si>
  <si>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</si>
  <si>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</si>
  <si>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</si>
  <si>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</si>
  <si>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</si>
  <si>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</si>
  <si>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</si>
  <si>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</si>
  <si>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</si>
  <si>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</si>
  <si>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</si>
  <si>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</si>
  <si>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</si>
  <si>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</si>
  <si>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</si>
  <si>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</si>
  <si>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</si>
  <si>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</si>
  <si>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</si>
  <si>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</si>
  <si>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</si>
  <si>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</si>
  <si>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</si>
  <si>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</si>
  <si>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</si>
  <si>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</si>
  <si>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</si>
  <si>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</si>
  <si>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</si>
  <si>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</si>
  <si>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</si>
  <si>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</si>
  <si>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</si>
  <si>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</si>
  <si>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</si>
  <si>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</si>
  <si>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</si>
  <si>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</si>
  <si>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</si>
  <si>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</si>
  <si>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</si>
  <si>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</si>
  <si>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</si>
  <si>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</si>
  <si>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</si>
  <si>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</si>
  <si>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</si>
  <si>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</si>
  <si>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</si>
  <si>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</si>
  <si>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</si>
  <si>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</si>
  <si>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</si>
  <si>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</si>
  <si>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</si>
  <si>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</si>
  <si>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</si>
  <si>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</si>
  <si>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</si>
  <si>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</si>
  <si>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</si>
  <si>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</si>
  <si>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</si>
  <si>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</si>
  <si>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</si>
  <si>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</si>
  <si>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</si>
  <si>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</si>
  <si>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</si>
  <si>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</si>
  <si>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</si>
  <si>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</si>
  <si>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</si>
  <si>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</si>
  <si>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</si>
  <si>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</si>
  <si>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</si>
  <si>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</si>
  <si>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</si>
  <si>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</si>
  <si>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</si>
  <si>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</si>
  <si>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</si>
  <si>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</si>
  <si>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</si>
  <si>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</si>
  <si>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</si>
  <si>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</si>
  <si>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</si>
  <si>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</si>
  <si>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</si>
  <si>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</si>
  <si>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</si>
  <si>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</si>
  <si>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</si>
  <si>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</si>
  <si>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</si>
  <si>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</si>
  <si>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</si>
  <si>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</si>
  <si>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</si>
  <si>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</si>
  <si>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</si>
  <si>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</si>
  <si>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</si>
  <si>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</si>
  <si>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</si>
  <si>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</si>
  <si>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</si>
  <si>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</si>
  <si>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</si>
  <si>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</si>
  <si>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</si>
  <si>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</si>
  <si>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</si>
  <si>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</si>
  <si>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</si>
  <si>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</si>
  <si>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</si>
  <si>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</si>
  <si>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</si>
  <si>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</si>
  <si>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</si>
  <si>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</si>
  <si>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</si>
  <si>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</si>
  <si>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</si>
  <si>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</si>
  <si>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</si>
  <si>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</si>
  <si>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</si>
  <si>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</si>
  <si>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</si>
  <si>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</si>
  <si>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</si>
  <si>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</si>
  <si>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</si>
  <si>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</si>
  <si>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</si>
  <si>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</si>
  <si>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</si>
  <si>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</si>
  <si>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</si>
  <si>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</si>
  <si>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</si>
  <si>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</si>
  <si>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</si>
  <si>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</si>
  <si>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</si>
  <si>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</si>
  <si>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</si>
  <si>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</si>
  <si>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</si>
  <si>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</si>
  <si>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</si>
  <si>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</si>
  <si>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</si>
  <si>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</si>
  <si>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</si>
  <si>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</si>
  <si>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</si>
  <si>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</si>
  <si>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</si>
  <si>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</si>
  <si>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</si>
  <si>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</si>
  <si>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</si>
  <si>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</si>
  <si>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</si>
  <si>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</si>
  <si>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</si>
  <si>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</si>
  <si>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</si>
  <si>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</si>
  <si>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</si>
  <si>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</si>
  <si>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</si>
  <si>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</si>
  <si>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</si>
  <si>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</si>
  <si>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</si>
  <si>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</si>
  <si>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</si>
  <si>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</si>
  <si>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</si>
  <si>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</si>
  <si>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</si>
  <si>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</si>
  <si>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</si>
  <si>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</si>
  <si>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</si>
  <si>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</si>
  <si>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</si>
  <si>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</si>
  <si>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</si>
  <si>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</si>
  <si>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</si>
  <si>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</si>
  <si>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</si>
  <si>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</si>
  <si>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</si>
  <si>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</si>
  <si>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</si>
  <si>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</si>
  <si>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</si>
  <si>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</si>
  <si>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</si>
  <si>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</si>
  <si>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</si>
  <si>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</si>
  <si>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</si>
  <si>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</si>
  <si>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</si>
  <si>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</si>
  <si>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</si>
  <si>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</si>
  <si>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</si>
  <si>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</si>
  <si>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</si>
  <si>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</si>
  <si>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</si>
  <si>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</si>
  <si>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</si>
  <si>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</si>
  <si>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</si>
  <si>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</si>
  <si>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</si>
  <si>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</si>
  <si>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</si>
  <si>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</si>
  <si>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</si>
  <si>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</si>
  <si>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</si>
  <si>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</si>
  <si>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</si>
  <si>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</si>
  <si>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</si>
  <si>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</si>
  <si>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</si>
  <si>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</si>
  <si>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</si>
  <si>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</si>
  <si>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</si>
  <si>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</si>
  <si>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</si>
  <si>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</si>
  <si>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</si>
  <si>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</si>
  <si>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</si>
  <si>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</si>
  <si>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</si>
  <si>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</si>
  <si>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</si>
  <si>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</si>
  <si>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</si>
  <si>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</si>
  <si>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</si>
  <si>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</si>
  <si>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</si>
  <si>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</si>
  <si>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</si>
  <si>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</si>
  <si>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</si>
  <si>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</si>
  <si>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</si>
  <si>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</si>
  <si>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</si>
  <si>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</si>
  <si>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</si>
  <si>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</si>
  <si>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</si>
  <si>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</si>
  <si>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</si>
  <si>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</si>
  <si>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</si>
  <si>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</si>
  <si>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</si>
  <si>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</si>
  <si>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</si>
  <si>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</si>
  <si>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</si>
  <si>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</si>
  <si>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</si>
  <si>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</si>
  <si>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</si>
  <si>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</si>
  <si>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</si>
  <si>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</si>
  <si>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</si>
  <si>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</si>
  <si>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</si>
  <si>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</si>
  <si>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</si>
  <si>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</si>
  <si>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</si>
  <si>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</si>
  <si>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</si>
  <si>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</si>
  <si>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</si>
  <si>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</si>
  <si>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</si>
  <si>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</si>
  <si>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</si>
  <si>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</si>
  <si>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</si>
  <si>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</si>
  <si>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</si>
  <si>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</si>
  <si>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</si>
  <si>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</si>
  <si>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</si>
  <si>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</si>
  <si>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</si>
  <si>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</si>
  <si>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</si>
  <si>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</si>
  <si>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</si>
  <si>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</si>
  <si>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</si>
  <si>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</si>
  <si>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</si>
  <si>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</si>
  <si>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</si>
  <si>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</si>
  <si>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</si>
  <si>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</si>
  <si>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</si>
  <si>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</si>
  <si>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</si>
  <si>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</si>
  <si>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</si>
  <si>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</si>
  <si>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</si>
  <si>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</si>
  <si>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</si>
  <si>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</si>
  <si>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</si>
  <si>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</si>
  <si>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</si>
  <si>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</si>
  <si>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</si>
  <si>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</si>
  <si>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</si>
  <si>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</si>
  <si>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</si>
  <si>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</si>
  <si>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</si>
  <si>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</si>
  <si>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</si>
  <si>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</si>
  <si>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</si>
  <si>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</si>
  <si>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</si>
  <si>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</si>
  <si>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</si>
  <si>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</si>
  <si>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</si>
  <si>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</si>
  <si>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</si>
  <si>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</si>
  <si>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</si>
  <si>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</si>
  <si>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</si>
  <si>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</si>
  <si>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</si>
  <si>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</si>
  <si>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</si>
  <si>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</si>
  <si>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</si>
  <si>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</si>
  <si>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</si>
  <si>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</si>
  <si>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</si>
  <si>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</si>
  <si>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</si>
  <si>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</si>
  <si>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</si>
  <si>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</si>
  <si>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</si>
  <si>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</si>
  <si>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</si>
  <si>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</si>
  <si>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</si>
  <si>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</si>
  <si>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</si>
  <si>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</si>
  <si>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</si>
  <si>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</si>
  <si>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</si>
  <si>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</si>
  <si>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</si>
  <si>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</si>
  <si>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</si>
  <si>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</si>
  <si>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</si>
  <si>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</si>
  <si>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</si>
  <si>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</si>
  <si>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</si>
  <si>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</si>
  <si>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</si>
  <si>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</si>
  <si>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</si>
  <si>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</si>
  <si>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</si>
  <si>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</si>
  <si>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</si>
  <si>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</si>
  <si>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</si>
  <si>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</si>
  <si>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</si>
  <si>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</si>
  <si>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</si>
  <si>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</si>
  <si>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</si>
  <si>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</si>
  <si>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</si>
  <si>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</si>
  <si>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</si>
  <si>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</si>
  <si>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</si>
  <si>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</si>
  <si>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</si>
  <si>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</si>
  <si>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</si>
  <si>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</si>
  <si>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</si>
  <si>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</si>
  <si>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</si>
  <si>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</si>
  <si>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</si>
  <si>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</si>
  <si>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</si>
  <si>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</si>
  <si>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</si>
  <si>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</si>
  <si>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</si>
  <si>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</si>
  <si>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</si>
  <si>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</si>
  <si>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</si>
  <si>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</si>
  <si>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</si>
  <si>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</si>
  <si>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</si>
  <si>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</si>
  <si>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</si>
  <si>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</si>
  <si>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</si>
  <si>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</si>
  <si>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</si>
  <si>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</si>
  <si>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</si>
  <si>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</si>
  <si>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</si>
  <si>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</si>
  <si>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</si>
  <si>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</si>
  <si>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</si>
  <si>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</si>
  <si>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</si>
  <si>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</si>
  <si>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</si>
  <si>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</si>
  <si>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</si>
  <si>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</si>
  <si>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</si>
  <si>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</si>
  <si>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</si>
  <si>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</si>
  <si>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</si>
  <si>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</si>
  <si>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</si>
  <si>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</si>
  <si>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</si>
  <si>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</si>
  <si>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</si>
  <si>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</si>
  <si>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</si>
  <si>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</si>
  <si>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</si>
  <si>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</si>
  <si>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</si>
  <si>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</si>
  <si>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</si>
  <si>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</si>
  <si>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</si>
  <si>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</si>
  <si>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</si>
  <si>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</si>
  <si>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</si>
  <si>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</si>
  <si>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</si>
  <si>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</si>
  <si>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</si>
  <si>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</si>
  <si>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</si>
  <si>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</si>
  <si>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</si>
  <si>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</si>
  <si>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</si>
  <si>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</si>
  <si>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</si>
  <si>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</si>
  <si>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</si>
  <si>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</si>
  <si>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</si>
  <si>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</si>
  <si>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</si>
  <si>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</si>
  <si>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</si>
  <si>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</si>
  <si>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</si>
  <si>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</si>
  <si>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</si>
  <si>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</si>
  <si>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</si>
  <si>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</si>
  <si>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</si>
  <si>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</si>
  <si>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</si>
  <si>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</si>
  <si>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</si>
  <si>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</si>
  <si>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</si>
  <si>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</si>
  <si>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</si>
  <si>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</si>
  <si>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</si>
  <si>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</si>
  <si>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</si>
  <si>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</si>
  <si>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</si>
  <si>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</si>
  <si>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</si>
  <si>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</si>
  <si>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</si>
  <si>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</si>
  <si>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</si>
  <si>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</si>
  <si>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</si>
  <si>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</si>
  <si>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</si>
  <si>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</si>
  <si>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</si>
  <si>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</si>
  <si>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</si>
  <si>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</si>
  <si>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</si>
  <si>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</si>
  <si>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</si>
  <si>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</si>
  <si>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</si>
  <si>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</si>
  <si>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</si>
  <si>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</si>
  <si>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</si>
  <si>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</si>
  <si>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</si>
  <si>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</si>
  <si>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</si>
  <si>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</si>
  <si>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</si>
  <si>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</si>
  <si>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</si>
  <si>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</si>
  <si>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</si>
  <si>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</si>
  <si>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</si>
  <si>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</si>
  <si>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</si>
  <si>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</si>
  <si>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</si>
  <si>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</si>
  <si>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</si>
  <si>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</si>
  <si>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</si>
  <si>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</si>
  <si>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</si>
  <si>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</si>
  <si>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</si>
  <si>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</si>
  <si>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</si>
  <si>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</si>
  <si>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</si>
  <si>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</si>
  <si>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</si>
  <si>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</si>
  <si>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</si>
  <si>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</si>
  <si>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</si>
  <si>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</si>
  <si>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</si>
  <si>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</si>
  <si>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</si>
  <si>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</si>
  <si>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</si>
  <si>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</si>
  <si>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</si>
  <si>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</si>
  <si>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</si>
  <si>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</si>
  <si>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</si>
  <si>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</si>
  <si>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</si>
  <si>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</si>
  <si>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</si>
  <si>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</si>
  <si>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</si>
  <si>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</si>
  <si>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</si>
  <si>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</si>
  <si>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</si>
  <si>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</si>
  <si>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</si>
  <si>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</si>
  <si>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</si>
  <si>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</si>
  <si>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</si>
  <si>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</si>
  <si>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</si>
  <si>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</si>
  <si>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</si>
  <si>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</si>
  <si>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</si>
  <si>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</si>
  <si>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</si>
  <si>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</si>
  <si>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</si>
  <si>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</si>
  <si>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</si>
  <si>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</si>
  <si>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</si>
  <si>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</si>
  <si>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</si>
  <si>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</si>
  <si>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</si>
  <si>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</si>
  <si>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</si>
  <si>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</si>
  <si>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</si>
  <si>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</si>
  <si>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</si>
  <si>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</si>
  <si>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</si>
  <si>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</si>
  <si>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</si>
  <si>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</si>
  <si>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</si>
  <si>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</si>
  <si>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</si>
  <si>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</si>
  <si>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</si>
  <si>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</si>
  <si>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</si>
  <si>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</si>
  <si>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</si>
  <si>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</si>
  <si>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</si>
  <si>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</si>
  <si>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</si>
  <si>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</si>
  <si>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</si>
  <si>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</si>
  <si>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</si>
  <si>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</si>
  <si>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</si>
  <si>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</si>
  <si>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</si>
  <si>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</si>
  <si>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</si>
  <si>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</si>
  <si>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</si>
  <si>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</si>
  <si>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</si>
  <si>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</si>
  <si>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</si>
  <si>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</si>
  <si>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</si>
  <si>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</si>
  <si>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</si>
  <si>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</si>
  <si>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</si>
  <si>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</si>
  <si>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</si>
  <si>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</si>
  <si>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</si>
  <si>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</si>
  <si>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</si>
  <si>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</si>
  <si>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</si>
  <si>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</si>
  <si>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</si>
  <si>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</si>
  <si>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</si>
  <si>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</si>
  <si>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</si>
  <si>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</si>
  <si>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</si>
  <si>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</si>
  <si>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</si>
  <si>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</si>
  <si>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</si>
  <si>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</si>
  <si>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</si>
  <si>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</si>
  <si>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</si>
  <si>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</si>
  <si>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</si>
  <si>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</si>
  <si>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</si>
  <si>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</si>
  <si>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</si>
  <si>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</si>
  <si>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</si>
  <si>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</si>
  <si>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</si>
  <si>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</si>
  <si>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</si>
  <si>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</si>
  <si>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</si>
  <si>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</si>
  <si>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</si>
  <si>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</si>
  <si>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</si>
  <si>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</si>
  <si>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</si>
  <si>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</si>
  <si>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</si>
  <si>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</si>
  <si>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</si>
  <si>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</si>
  <si>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</si>
  <si>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</si>
  <si>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</si>
  <si>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</si>
  <si>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</si>
  <si>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</si>
  <si>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</si>
  <si>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</si>
  <si>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</si>
  <si>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</si>
  <si>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</si>
  <si>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</si>
  <si>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</si>
  <si>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</si>
  <si>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</si>
  <si>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</si>
  <si>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</si>
  <si>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</si>
  <si>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</si>
  <si>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</si>
  <si>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</si>
  <si>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</si>
  <si>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</si>
  <si>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</si>
  <si>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</si>
  <si>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</si>
  <si>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</si>
  <si>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</si>
  <si>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</si>
  <si>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</si>
  <si>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</si>
  <si>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</si>
  <si>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</si>
  <si>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</si>
  <si>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</si>
  <si>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</si>
  <si>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</si>
  <si>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</si>
  <si>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</si>
  <si>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</si>
  <si>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</si>
  <si>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</si>
  <si>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</si>
  <si>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</si>
  <si>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</si>
  <si>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</si>
  <si>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</si>
  <si>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</si>
  <si>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</si>
  <si>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</si>
  <si>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</si>
  <si>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</si>
  <si>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</si>
  <si>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</si>
  <si>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</si>
  <si>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</si>
  <si>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</si>
  <si>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</si>
  <si>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</si>
  <si>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</si>
  <si>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</si>
  <si>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</si>
  <si>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</si>
  <si>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</si>
  <si>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</si>
  <si>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</si>
  <si>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</si>
  <si>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</si>
  <si>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</si>
  <si>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</si>
  <si>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</si>
  <si>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</si>
  <si>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</si>
  <si>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</si>
  <si>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</si>
  <si>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</si>
  <si>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</si>
  <si>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</si>
  <si>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</si>
  <si>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</si>
  <si>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</si>
  <si>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</si>
  <si>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</si>
  <si>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</si>
  <si>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</si>
  <si>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</si>
  <si>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</si>
  <si>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</si>
  <si>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</si>
  <si>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</si>
  <si>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</si>
  <si>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</si>
  <si>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</si>
  <si>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</si>
  <si>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</si>
  <si>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</si>
  <si>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</si>
  <si>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</si>
  <si>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</si>
  <si>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</si>
  <si>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</si>
  <si>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</si>
  <si>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</si>
  <si>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</si>
  <si>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</si>
  <si>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</si>
  <si>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</si>
  <si>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</si>
  <si>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</si>
  <si>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</si>
  <si>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</si>
  <si>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</si>
  <si>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</si>
  <si>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</si>
  <si>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</si>
  <si>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</si>
  <si>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</si>
  <si>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</si>
  <si>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</si>
  <si>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</si>
  <si>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</si>
  <si>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</si>
  <si>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</si>
  <si>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</si>
  <si>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</si>
  <si>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</si>
  <si>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</si>
  <si>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</si>
  <si>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</si>
  <si>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</si>
  <si>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</si>
  <si>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</si>
  <si>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</si>
  <si>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</si>
  <si>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</si>
  <si>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</si>
  <si>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</si>
  <si>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</si>
  <si>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</si>
  <si>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</si>
  <si>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</si>
  <si>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</si>
  <si>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</si>
  <si>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</si>
  <si>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</si>
  <si>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</si>
  <si>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</si>
  <si>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</si>
  <si>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</si>
  <si>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</si>
  <si>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</si>
  <si>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</si>
  <si>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</si>
  <si>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</si>
  <si>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</si>
  <si>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</si>
  <si>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</si>
  <si>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</si>
  <si>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</si>
  <si>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</si>
  <si>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</si>
  <si>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</si>
  <si>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</si>
  <si>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</si>
  <si>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</si>
  <si>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</si>
  <si>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</si>
  <si>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</si>
  <si>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</si>
  <si>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</si>
  <si>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</si>
  <si>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</si>
  <si>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</si>
  <si>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</si>
  <si>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</si>
  <si>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</si>
  <si>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</si>
  <si>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</si>
  <si>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</si>
  <si>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</si>
  <si>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</si>
  <si>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</si>
  <si>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</si>
  <si>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</si>
  <si>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</si>
  <si>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</si>
  <si>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</si>
  <si>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</si>
  <si>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</si>
  <si>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</si>
  <si>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</si>
  <si>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</si>
  <si>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</si>
  <si>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</si>
  <si>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</si>
  <si>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</si>
  <si>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</si>
  <si>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</si>
  <si>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</si>
  <si>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</si>
  <si>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</si>
  <si>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</si>
  <si>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</si>
  <si>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</si>
  <si>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</si>
  <si>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</si>
  <si>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</si>
  <si>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</si>
  <si>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</si>
  <si>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</si>
  <si>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</si>
  <si>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</si>
  <si>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</si>
  <si>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</si>
  <si>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</si>
  <si>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</si>
  <si>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</si>
  <si>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</si>
  <si>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</si>
  <si>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</si>
  <si>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</si>
  <si>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</si>
  <si>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</si>
  <si>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</si>
  <si>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</si>
  <si>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</si>
  <si>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</si>
  <si>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</si>
  <si>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</si>
  <si>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</si>
  <si>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</si>
  <si>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</si>
  <si>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</si>
  <si>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</si>
  <si>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</si>
  <si>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</si>
  <si>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</si>
  <si>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</si>
  <si>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</si>
  <si>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</si>
  <si>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</si>
  <si>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</si>
  <si>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</si>
  <si>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</si>
  <si>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</si>
  <si>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</si>
  <si>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</si>
  <si>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</si>
  <si>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</si>
  <si>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</si>
  <si>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</si>
  <si>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</si>
  <si>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</si>
  <si>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</si>
  <si>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</si>
  <si>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</si>
  <si>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</si>
  <si>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</si>
  <si>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</si>
  <si>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</si>
  <si>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</si>
  <si>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</si>
  <si>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</si>
  <si>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</si>
  <si>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</si>
  <si>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</si>
  <si>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</si>
  <si>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</si>
  <si>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</si>
  <si>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</si>
  <si>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</si>
  <si>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</si>
  <si>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</si>
  <si>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</si>
  <si>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</si>
  <si>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</si>
  <si>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</si>
  <si>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</si>
  <si>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</si>
  <si>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</si>
  <si>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</si>
  <si>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</si>
  <si>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</si>
  <si>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</si>
  <si>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</si>
  <si>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</si>
  <si>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</si>
  <si>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</si>
  <si>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</si>
  <si>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</si>
  <si>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</si>
  <si>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</si>
  <si>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</si>
  <si>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</si>
  <si>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</si>
  <si>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</si>
  <si>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</si>
  <si>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</si>
  <si>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</si>
  <si>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</si>
  <si>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</si>
  <si>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</si>
  <si>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</si>
  <si>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</si>
  <si>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</si>
  <si>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</si>
  <si>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</si>
  <si>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</si>
  <si>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</si>
  <si>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</si>
  <si>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</si>
  <si>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</si>
  <si>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</si>
  <si>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</si>
  <si>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</si>
  <si>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</si>
  <si>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</si>
  <si>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</si>
  <si>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</si>
  <si>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</si>
  <si>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</si>
  <si>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</si>
  <si>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</si>
  <si>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</si>
  <si>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</si>
  <si>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</si>
  <si>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</si>
  <si>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</si>
  <si>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</si>
  <si>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</si>
  <si>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</si>
  <si>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</si>
  <si>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</si>
  <si>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</si>
  <si>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</si>
  <si>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</si>
  <si>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</si>
  <si>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</si>
  <si>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</si>
  <si>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</si>
  <si>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</si>
  <si>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</si>
  <si>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</si>
  <si>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</si>
  <si>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</si>
  <si>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</si>
  <si>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</si>
  <si>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</si>
  <si>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</si>
  <si>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</si>
  <si>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</si>
  <si>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</si>
  <si>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</si>
  <si>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</si>
  <si>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</si>
  <si>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</si>
  <si>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</si>
  <si>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</si>
  <si>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</si>
  <si>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</si>
  <si>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</si>
  <si>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</si>
  <si>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</si>
  <si>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</si>
  <si>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</si>
  <si>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</si>
  <si>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</si>
  <si>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</si>
  <si>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</si>
  <si>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</si>
  <si>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</si>
  <si>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</si>
  <si>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</si>
  <si>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</si>
  <si>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</si>
  <si>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</si>
  <si>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</si>
  <si>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</si>
  <si>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</si>
  <si>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</si>
  <si>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</si>
  <si>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</si>
  <si>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</si>
  <si>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</si>
  <si>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</si>
  <si>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</si>
  <si>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</si>
  <si>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</si>
  <si>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</si>
  <si>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</si>
  <si>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</si>
  <si>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</si>
  <si>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</si>
  <si>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</si>
  <si>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</si>
  <si>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</si>
  <si>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</si>
  <si>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</si>
  <si>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</si>
  <si>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</si>
  <si>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</si>
  <si>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</si>
  <si>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</si>
  <si>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</si>
  <si>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</si>
  <si>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</si>
  <si>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</si>
  <si>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</si>
  <si>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</si>
  <si>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</si>
  <si>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</si>
  <si>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</si>
  <si>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</si>
  <si>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</si>
  <si>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</si>
  <si>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</si>
  <si>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</si>
  <si>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</si>
  <si>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</si>
  <si>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</si>
  <si>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</si>
  <si>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</si>
  <si>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</si>
  <si>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</si>
  <si>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</si>
  <si>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</si>
  <si>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</si>
  <si>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</si>
  <si>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</si>
  <si>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</si>
  <si>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</si>
  <si>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</si>
  <si>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</si>
  <si>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</si>
  <si>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</si>
  <si>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</si>
  <si>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</si>
  <si>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</si>
  <si>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</si>
  <si>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</si>
  <si>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</si>
  <si>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</si>
  <si>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</si>
  <si>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</si>
  <si>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</si>
  <si>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</si>
  <si>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</si>
  <si>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</si>
  <si>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</si>
  <si>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</si>
  <si>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</si>
  <si>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</si>
  <si>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</si>
  <si>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</si>
  <si>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</si>
  <si>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</si>
  <si>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</si>
  <si>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</si>
  <si>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</si>
  <si>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</si>
  <si>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</si>
  <si>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</si>
  <si>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</si>
  <si>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</si>
  <si>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</si>
  <si>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</si>
  <si>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</si>
  <si>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</si>
  <si>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</si>
  <si>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</si>
  <si>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</si>
  <si>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</si>
  <si>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</si>
  <si>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</si>
  <si>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</si>
  <si>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</si>
  <si>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</si>
  <si>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</si>
  <si>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</si>
  <si>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</si>
  <si>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</si>
  <si>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</si>
  <si>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</si>
  <si>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</si>
  <si>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</si>
  <si>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</si>
  <si>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</si>
  <si>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</si>
  <si>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</si>
  <si>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</si>
  <si>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</si>
  <si>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</si>
  <si>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</si>
  <si>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</si>
  <si>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</si>
  <si>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</si>
  <si>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</si>
  <si>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</si>
  <si>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</si>
  <si>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</si>
  <si>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</si>
  <si>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</si>
  <si>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</si>
  <si>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</si>
  <si>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</si>
  <si>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</si>
  <si>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</si>
  <si>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</si>
  <si>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</si>
  <si>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</si>
  <si>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</si>
  <si>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</si>
  <si>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</si>
  <si>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</si>
  <si>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</si>
  <si>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</si>
  <si>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</si>
  <si>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</si>
  <si>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</si>
  <si>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</si>
  <si>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</si>
  <si>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</si>
  <si>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</si>
  <si>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</si>
  <si>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</si>
  <si>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</si>
  <si>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</si>
  <si>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</si>
  <si>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</si>
  <si>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</si>
  <si>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</si>
  <si>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</si>
  <si>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</si>
  <si>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</si>
  <si>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</si>
  <si>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</si>
  <si>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</si>
  <si>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</si>
  <si>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</si>
  <si>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</si>
  <si>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</si>
  <si>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</si>
  <si>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</si>
  <si>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</si>
  <si>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</si>
  <si>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</si>
  <si>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</si>
  <si>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</si>
  <si>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</si>
  <si>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</si>
  <si>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</si>
  <si>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</si>
  <si>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</si>
  <si>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</si>
  <si>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</si>
  <si>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</si>
  <si>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</si>
  <si>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</si>
  <si>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</si>
  <si>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</si>
  <si>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</si>
  <si>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</si>
  <si>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</si>
  <si>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</si>
  <si>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</si>
  <si>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</si>
  <si>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</si>
  <si>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</si>
  <si>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</si>
  <si>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</si>
  <si>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</si>
  <si>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</si>
  <si>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</si>
  <si>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</si>
  <si>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</si>
  <si>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</si>
  <si>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</si>
  <si>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</si>
  <si>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</si>
  <si>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</si>
  <si>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</si>
  <si>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</si>
  <si>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</si>
  <si>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</si>
  <si>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</si>
  <si>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</si>
  <si>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</si>
  <si>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</si>
  <si>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</si>
  <si>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</si>
  <si>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</si>
  <si>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</si>
  <si>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</si>
  <si>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</si>
  <si>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</si>
  <si>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</si>
  <si>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</si>
  <si>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</si>
  <si>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</si>
  <si>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</si>
  <si>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</si>
  <si>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</si>
  <si>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</si>
  <si>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</si>
  <si>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</si>
  <si>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</si>
  <si>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</si>
  <si>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</si>
  <si>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</si>
  <si>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</si>
  <si>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</si>
  <si>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</si>
  <si>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</si>
  <si>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</si>
  <si>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</si>
  <si>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</si>
  <si>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</si>
  <si>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</si>
  <si>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</si>
  <si>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</si>
  <si>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</si>
  <si>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</si>
  <si>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</si>
  <si>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</si>
  <si>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</si>
  <si>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</si>
  <si>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</si>
  <si>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</si>
  <si>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</si>
  <si>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</si>
  <si>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</si>
  <si>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</si>
  <si>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</si>
  <si>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</si>
  <si>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</si>
  <si>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</si>
  <si>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</si>
  <si>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</si>
  <si>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</si>
  <si>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</si>
  <si>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</si>
  <si>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</si>
  <si>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</si>
  <si>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</si>
  <si>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</si>
  <si>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</si>
  <si>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</si>
  <si>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</si>
  <si>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</si>
  <si>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</si>
  <si>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</si>
  <si>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</si>
  <si>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</si>
  <si>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</si>
  <si>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</si>
  <si>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</si>
  <si>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</si>
  <si>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</si>
  <si>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</si>
  <si>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</si>
  <si>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</si>
  <si>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</si>
  <si>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</si>
  <si>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</si>
  <si>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</si>
  <si>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</si>
  <si>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</si>
  <si>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</si>
  <si>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</si>
  <si>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</si>
  <si>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</si>
  <si>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</si>
  <si>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</si>
  <si>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</si>
  <si>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</si>
  <si>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</si>
  <si>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</si>
  <si>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</si>
  <si>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</si>
  <si>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</si>
  <si>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</si>
  <si>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</si>
  <si>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</si>
  <si>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</si>
  <si>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</si>
  <si>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</si>
  <si>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</si>
  <si>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</si>
  <si>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</si>
  <si>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</si>
  <si>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</si>
  <si>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</si>
  <si>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</si>
  <si>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</si>
  <si>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</si>
  <si>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</si>
  <si>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</si>
  <si>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</si>
  <si>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</si>
  <si>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</si>
  <si>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</si>
  <si>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</si>
  <si>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</si>
  <si>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</si>
  <si>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</si>
  <si>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</si>
  <si>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</si>
  <si>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</si>
  <si>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</si>
  <si>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</si>
  <si>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</si>
  <si>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</si>
  <si>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</si>
  <si>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</si>
  <si>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</si>
  <si>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</si>
  <si>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</si>
  <si>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</si>
  <si>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</si>
  <si>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</si>
  <si>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</si>
  <si>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</si>
  <si>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</si>
  <si>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</si>
  <si>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</si>
  <si>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</si>
  <si>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</si>
  <si>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</si>
  <si>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</si>
  <si>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</si>
  <si>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</si>
  <si>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</si>
  <si>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</si>
  <si>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</si>
  <si>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</si>
  <si>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</si>
  <si>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</si>
  <si>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</si>
  <si>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</si>
  <si>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</si>
  <si>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</si>
  <si>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</si>
  <si>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</si>
  <si>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</si>
  <si>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</si>
  <si>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</si>
  <si>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</si>
  <si>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</si>
  <si>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</si>
  <si>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</si>
  <si>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</si>
  <si>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</si>
  <si>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</si>
  <si>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</si>
  <si>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</si>
  <si>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</si>
  <si>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</si>
  <si>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</si>
  <si>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</si>
  <si>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</si>
  <si>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</si>
  <si>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</si>
  <si>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</si>
  <si>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</si>
  <si>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</si>
  <si>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</si>
  <si>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</si>
  <si>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</si>
  <si>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</si>
  <si>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</si>
  <si>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</si>
  <si>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</si>
  <si>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</si>
  <si>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</si>
  <si>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</si>
  <si>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</si>
  <si>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</si>
  <si>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</si>
  <si>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</si>
  <si>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</si>
  <si>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</si>
  <si>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</si>
  <si>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</si>
  <si>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</si>
  <si>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</si>
  <si>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</si>
  <si>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</si>
  <si>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</si>
  <si>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</si>
  <si>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</si>
  <si>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</si>
  <si>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</si>
  <si>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</si>
  <si>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</si>
  <si>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</si>
  <si>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</si>
  <si>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</si>
  <si>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</si>
  <si>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</si>
  <si>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</si>
  <si>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</si>
  <si>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</si>
  <si>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</si>
  <si>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</si>
  <si>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</si>
  <si>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</si>
  <si>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</si>
  <si>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</si>
  <si>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</si>
  <si>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</si>
  <si>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</si>
  <si>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</si>
  <si>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</si>
  <si>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</si>
  <si>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</si>
  <si>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</si>
  <si>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</si>
  <si>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</si>
  <si>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</si>
  <si>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</si>
  <si>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</si>
  <si>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</si>
  <si>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</si>
  <si>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</si>
  <si>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</si>
  <si>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</si>
  <si>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</si>
  <si>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</si>
  <si>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</si>
  <si>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</si>
  <si>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</si>
  <si>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</si>
  <si>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</si>
  <si>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</si>
  <si>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</si>
  <si>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</si>
  <si>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</si>
  <si>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</si>
  <si>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</si>
  <si>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</si>
  <si>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</si>
  <si>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</si>
  <si>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</si>
  <si>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</si>
  <si>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</si>
  <si>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</si>
  <si>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</si>
  <si>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</si>
  <si>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</si>
  <si>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</si>
  <si>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</si>
  <si>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</si>
  <si>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</si>
  <si>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</si>
  <si>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</si>
  <si>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</si>
  <si>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</si>
  <si>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</si>
  <si>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</si>
  <si>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</si>
  <si>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</si>
  <si>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</si>
  <si>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</si>
  <si>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</si>
  <si>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</si>
  <si>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</si>
  <si>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</si>
  <si>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</si>
  <si>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</si>
  <si>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</si>
  <si>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</si>
  <si>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</si>
  <si>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</si>
  <si>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</si>
  <si>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</si>
  <si>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</si>
  <si>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</si>
  <si>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</si>
  <si>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</si>
  <si>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</si>
  <si>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</si>
  <si>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</si>
  <si>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</si>
  <si>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</si>
  <si>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</si>
  <si>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</si>
  <si>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</si>
  <si>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</si>
  <si>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</si>
  <si>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</si>
  <si>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</si>
  <si>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</si>
  <si>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</si>
  <si>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</si>
  <si>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</si>
  <si>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</si>
  <si>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</si>
  <si>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</si>
  <si>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</si>
  <si>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</si>
  <si>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</si>
  <si>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</si>
  <si>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</si>
  <si>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</si>
  <si>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</si>
  <si>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</si>
  <si>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</si>
  <si>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</si>
  <si>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</si>
  <si>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</si>
  <si>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</si>
  <si>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</si>
  <si>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</si>
  <si>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</si>
  <si>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</si>
  <si>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</si>
  <si>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</si>
  <si>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</si>
  <si>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</si>
  <si>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</si>
  <si>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</si>
  <si>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</si>
  <si>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</si>
  <si>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</si>
  <si>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</si>
  <si>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</si>
  <si>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</si>
  <si>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</si>
  <si>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</si>
  <si>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</si>
  <si>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</si>
  <si>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</si>
  <si>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</si>
  <si>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</si>
  <si>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</si>
  <si>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</si>
  <si>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</si>
  <si>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</si>
  <si>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</si>
  <si>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</si>
  <si>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</si>
  <si>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</si>
  <si>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</si>
  <si>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</si>
  <si>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</si>
  <si>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</si>
  <si>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</si>
  <si>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</si>
  <si>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</si>
  <si>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</si>
  <si>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</si>
  <si>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</si>
  <si>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</si>
  <si>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</si>
  <si>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</si>
  <si>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</si>
  <si>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</si>
  <si>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</si>
  <si>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</si>
  <si>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</si>
  <si>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</si>
  <si>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</si>
  <si>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</si>
  <si>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</si>
  <si>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</si>
  <si>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</si>
  <si>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</si>
  <si>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</si>
  <si>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</si>
  <si>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</si>
  <si>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</si>
  <si>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</si>
  <si>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</si>
  <si>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</si>
  <si>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</si>
  <si>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</si>
  <si>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</si>
  <si>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</si>
  <si>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</si>
  <si>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</si>
  <si>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</si>
  <si>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</si>
  <si>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</si>
  <si>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</si>
  <si>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</si>
  <si>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</si>
  <si>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</si>
  <si>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</si>
  <si>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</si>
  <si>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</si>
  <si>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</si>
  <si>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</si>
  <si>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</si>
  <si>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</si>
  <si>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</si>
  <si>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</si>
  <si>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</si>
  <si>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</si>
  <si>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</si>
  <si>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</si>
  <si>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</si>
  <si>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</si>
  <si>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</si>
  <si>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</si>
  <si>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</si>
  <si>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</si>
  <si>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</si>
  <si>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</si>
  <si>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</si>
  <si>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</si>
  <si>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</si>
  <si>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</si>
  <si>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</si>
  <si>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</si>
  <si>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</si>
  <si>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</si>
  <si>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</si>
  <si>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</si>
  <si>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</si>
  <si>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</si>
  <si>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</si>
  <si>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</si>
  <si>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</si>
  <si>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</si>
  <si>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</si>
  <si>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</si>
  <si>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</si>
  <si>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</si>
  <si>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</si>
  <si>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</si>
  <si>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</si>
  <si>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</si>
  <si>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</si>
  <si>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</si>
  <si>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</si>
  <si>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</si>
  <si>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</si>
  <si>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</si>
  <si>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</si>
  <si>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</si>
  <si>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</si>
  <si>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</si>
  <si>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</si>
  <si>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</si>
  <si>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</si>
  <si>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</si>
  <si>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</si>
  <si>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</si>
  <si>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</si>
  <si>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</si>
  <si>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</si>
  <si>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</si>
  <si>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</si>
  <si>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</si>
  <si>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</si>
  <si>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</si>
  <si>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</si>
  <si>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</si>
  <si>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</si>
  <si>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</si>
  <si>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</si>
  <si>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</si>
  <si>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</si>
  <si>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</si>
  <si>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</si>
  <si>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</si>
  <si>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</si>
  <si>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</si>
  <si>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</si>
  <si>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</si>
  <si>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</si>
  <si>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</si>
  <si>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</si>
  <si>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</si>
  <si>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</si>
  <si>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</si>
  <si>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</si>
  <si>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</si>
  <si>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</si>
  <si>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</si>
  <si>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</si>
  <si>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</si>
  <si>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</si>
  <si>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</si>
  <si>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</si>
  <si>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</si>
  <si>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</si>
  <si>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</si>
  <si>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</si>
  <si>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</si>
  <si>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</si>
  <si>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</si>
  <si>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</si>
  <si>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</si>
  <si>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</si>
  <si>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</si>
  <si>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</si>
  <si>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</si>
  <si>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</si>
  <si>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</si>
  <si>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</si>
  <si>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</si>
  <si>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</si>
  <si>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</si>
  <si>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</si>
  <si>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</si>
  <si>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</si>
  <si>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</si>
  <si>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</si>
  <si>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</si>
  <si>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</si>
  <si>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</si>
  <si>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</si>
  <si>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</si>
  <si>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</si>
  <si>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</si>
  <si>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</si>
  <si>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</si>
  <si>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</si>
  <si>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</si>
  <si>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</si>
  <si>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</si>
  <si>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</si>
  <si>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</si>
  <si>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</si>
  <si>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</si>
  <si>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</si>
  <si>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</si>
  <si>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</si>
  <si>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</si>
  <si>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</si>
  <si>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</si>
  <si>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</si>
  <si>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</si>
  <si>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</si>
  <si>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</si>
  <si>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</si>
  <si>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</si>
  <si>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</si>
  <si>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</si>
  <si>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</si>
  <si>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</si>
  <si>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</si>
  <si>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</si>
  <si>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</si>
  <si>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</si>
  <si>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</si>
  <si>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</si>
  <si>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</si>
  <si>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</si>
  <si>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</si>
  <si>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</si>
  <si>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</si>
  <si>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</si>
  <si>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</si>
  <si>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</si>
  <si>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</si>
  <si>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</si>
  <si>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</si>
  <si>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</si>
  <si>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</si>
  <si>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</si>
  <si>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</si>
  <si>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</si>
  <si>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</si>
  <si>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</si>
  <si>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</si>
  <si>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</si>
  <si>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</si>
  <si>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</si>
  <si>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</si>
  <si>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</si>
  <si>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</si>
  <si>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</si>
  <si>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</si>
  <si>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</si>
  <si>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</si>
  <si>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</si>
  <si>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</si>
  <si>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</si>
  <si>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</si>
  <si>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</si>
  <si>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</si>
  <si>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</si>
  <si>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</si>
  <si>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</si>
  <si>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</si>
  <si>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</si>
  <si>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</si>
  <si>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</si>
  <si>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</si>
  <si>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</si>
  <si>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</si>
  <si>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</si>
  <si>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</si>
  <si>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</si>
  <si>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</si>
  <si>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</si>
  <si>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</si>
  <si>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</si>
  <si>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</si>
  <si>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</si>
  <si>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</si>
  <si>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</si>
  <si>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</si>
  <si>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</si>
  <si>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</si>
  <si>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</si>
  <si>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</si>
  <si>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</si>
  <si>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</si>
  <si>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</si>
  <si>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</si>
  <si>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</si>
  <si>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</si>
  <si>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</si>
  <si>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</si>
  <si>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</si>
  <si>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</si>
  <si>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</si>
  <si>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</si>
  <si>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</si>
  <si>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</si>
  <si>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</si>
  <si>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</si>
  <si>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</si>
  <si>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</si>
  <si>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</si>
  <si>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</si>
  <si>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</si>
  <si>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</si>
  <si>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</si>
  <si>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</si>
  <si>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</si>
  <si>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</si>
  <si>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</si>
  <si>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</si>
  <si>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</si>
  <si>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</si>
  <si>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</si>
  <si>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</si>
  <si>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</si>
  <si>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</si>
  <si>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</si>
  <si>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</si>
  <si>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</si>
  <si>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</si>
  <si>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</si>
  <si>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</si>
  <si>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</si>
  <si>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</si>
  <si>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</si>
  <si>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</si>
  <si>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</si>
  <si>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</si>
  <si>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</si>
  <si>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</si>
  <si>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</si>
  <si>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</si>
  <si>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</si>
  <si>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</si>
  <si>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</si>
  <si>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</si>
  <si>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</si>
  <si>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</si>
  <si>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</si>
  <si>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</si>
  <si>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</si>
  <si>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</si>
  <si>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</si>
  <si>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</si>
  <si>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</si>
  <si>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</si>
  <si>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</si>
  <si>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</si>
  <si>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</si>
  <si>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</si>
  <si>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</si>
  <si>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</si>
  <si>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</si>
  <si>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</si>
  <si>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</si>
  <si>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</si>
  <si>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</si>
  <si>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</si>
  <si>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</si>
  <si>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</si>
  <si>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</si>
  <si>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</si>
  <si>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</si>
  <si>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</si>
  <si>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</si>
  <si>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</si>
  <si>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</si>
  <si>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</si>
  <si>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</si>
  <si>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</si>
  <si>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</si>
  <si>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</si>
  <si>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</si>
  <si>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</si>
  <si>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</si>
  <si>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</si>
  <si>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</si>
  <si>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</si>
  <si>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</si>
  <si>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</si>
  <si>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</si>
  <si>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</si>
  <si>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</si>
  <si>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</si>
  <si>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</si>
  <si>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</si>
  <si>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</si>
  <si>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</si>
  <si>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</si>
  <si>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</si>
  <si>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</si>
  <si>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</si>
  <si>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</si>
  <si>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</si>
  <si>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</si>
  <si>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</si>
  <si>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</si>
  <si>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</si>
  <si>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</si>
  <si>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</si>
  <si>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</si>
  <si>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</si>
  <si>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</si>
  <si>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</si>
  <si>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</si>
  <si>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</si>
  <si>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</si>
  <si>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</si>
  <si>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</si>
  <si>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</si>
  <si>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</si>
  <si>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</si>
  <si>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</si>
  <si>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</si>
  <si>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</si>
  <si>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</si>
  <si>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</si>
  <si>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</si>
  <si>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</si>
  <si>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</si>
  <si>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</si>
  <si>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</si>
  <si>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</si>
  <si>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</si>
  <si>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</si>
  <si>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</si>
  <si>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</si>
  <si>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</si>
  <si>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</si>
  <si>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</si>
  <si>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</si>
  <si>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</si>
  <si>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</si>
  <si>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</si>
  <si>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</si>
  <si>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</si>
  <si>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</si>
  <si>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</si>
  <si>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</si>
  <si>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</si>
  <si>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</si>
  <si>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</si>
  <si>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</si>
  <si>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</si>
  <si>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</si>
  <si>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</si>
  <si>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</si>
  <si>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</si>
  <si>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</si>
  <si>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</si>
  <si>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</si>
  <si>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</si>
  <si>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</si>
  <si>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</si>
  <si>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</si>
  <si>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</si>
  <si>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</si>
  <si>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</si>
  <si>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</si>
  <si>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</si>
  <si>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</si>
  <si>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</si>
  <si>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</si>
  <si>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</si>
  <si>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</si>
  <si>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</si>
  <si>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</si>
  <si>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</si>
  <si>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</si>
  <si>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</si>
  <si>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</si>
  <si>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</si>
  <si>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</si>
  <si>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</si>
  <si>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</si>
  <si>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</si>
  <si>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</si>
  <si>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</si>
  <si>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</si>
  <si>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</si>
  <si>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</si>
  <si>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</si>
  <si>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</si>
  <si>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</si>
  <si>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</si>
  <si>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</si>
  <si>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</si>
  <si>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</si>
  <si>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</si>
  <si>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</si>
  <si>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</si>
  <si>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</si>
  <si>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</si>
  <si>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</si>
  <si>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</si>
  <si>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</si>
  <si>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</si>
  <si>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</si>
  <si>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</si>
  <si>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</si>
  <si>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</si>
  <si>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</si>
  <si>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</si>
  <si>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</si>
  <si>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</si>
  <si>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</si>
  <si>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</si>
  <si>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</si>
  <si>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</si>
  <si>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</si>
  <si>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</si>
  <si>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</si>
  <si>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</si>
  <si>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</si>
  <si>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</si>
  <si>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</si>
  <si>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</si>
  <si>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</si>
  <si>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</si>
  <si>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</si>
  <si>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</si>
  <si>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</si>
  <si>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</si>
  <si>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</si>
  <si>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</si>
  <si>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</si>
  <si>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</si>
  <si>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</si>
  <si>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</si>
  <si>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</si>
  <si>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</si>
  <si>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</si>
  <si>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</si>
  <si>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</si>
  <si>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</si>
  <si>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</si>
  <si>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</si>
  <si>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</si>
  <si>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</si>
  <si>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</si>
  <si>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</si>
  <si>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</si>
  <si>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</si>
  <si>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</si>
  <si>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</si>
  <si>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</si>
  <si>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</si>
  <si>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</si>
  <si>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</si>
  <si>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</si>
  <si>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</si>
  <si>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</si>
  <si>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</si>
  <si>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</si>
  <si>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</si>
  <si>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</si>
  <si>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</si>
  <si>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</si>
  <si>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</si>
  <si>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</si>
  <si>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</si>
  <si>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</si>
  <si>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</si>
  <si>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</si>
  <si>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</si>
  <si>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</si>
  <si>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</si>
  <si>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</si>
  <si>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</si>
  <si>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</si>
  <si>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</si>
  <si>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</si>
  <si>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</si>
  <si>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</si>
  <si>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</si>
  <si>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</si>
  <si>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</si>
  <si>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</si>
  <si>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</si>
  <si>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</si>
  <si>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</si>
  <si>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</si>
  <si>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</si>
  <si>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</si>
  <si>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</si>
  <si>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</si>
  <si>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</si>
  <si>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</si>
  <si>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</si>
  <si>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</si>
  <si>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</si>
  <si>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</si>
  <si>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</si>
  <si>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</si>
  <si>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</si>
  <si>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</si>
  <si>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</si>
  <si>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</si>
  <si>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</si>
  <si>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</si>
  <si>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</si>
  <si>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</si>
  <si>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</si>
  <si>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</si>
  <si>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</si>
  <si>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</si>
  <si>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</si>
  <si>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</si>
  <si>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</si>
  <si>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</si>
  <si>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</si>
  <si>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</si>
  <si>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</si>
  <si>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</si>
  <si>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</si>
  <si>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</si>
  <si>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</si>
  <si>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</si>
  <si>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</si>
  <si>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</si>
  <si>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</si>
  <si>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</si>
  <si>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</si>
  <si>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</si>
  <si>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</si>
  <si>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</si>
  <si>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</si>
  <si>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</si>
  <si>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</si>
  <si>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</si>
  <si>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</si>
  <si>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</si>
  <si>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</si>
  <si>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</si>
  <si>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</si>
  <si>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</si>
  <si>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</si>
  <si>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</si>
  <si>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</si>
  <si>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</si>
  <si>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</si>
  <si>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</si>
  <si>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</si>
  <si>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</si>
  <si>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</si>
  <si>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</si>
  <si>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</si>
  <si>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</si>
  <si>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</si>
  <si>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</si>
  <si>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</si>
  <si>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</si>
  <si>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</si>
  <si>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</si>
  <si>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</si>
  <si>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</si>
  <si>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</si>
  <si>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</si>
  <si>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</si>
  <si>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</si>
  <si>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</si>
  <si>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</si>
  <si>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</si>
  <si>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</si>
  <si>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</si>
  <si>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</si>
  <si>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</si>
  <si>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</si>
  <si>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</si>
  <si>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</si>
  <si>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</si>
  <si>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</si>
  <si>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</si>
  <si>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</si>
  <si>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</si>
  <si>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</si>
  <si>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</si>
  <si>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</si>
  <si>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</si>
  <si>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</si>
  <si>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</si>
  <si>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</si>
  <si>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</si>
  <si>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</si>
  <si>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</si>
  <si>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</si>
  <si>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</si>
  <si>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</si>
  <si>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</si>
  <si>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</si>
  <si>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</si>
  <si>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</si>
  <si>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</si>
  <si>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</si>
  <si>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</si>
  <si>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</si>
  <si>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</si>
  <si>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</si>
  <si>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</si>
  <si>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</si>
  <si>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</si>
  <si>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</si>
  <si>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</si>
  <si>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</si>
  <si>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</si>
  <si>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</si>
  <si>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</si>
  <si>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</si>
  <si>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</si>
  <si>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</si>
  <si>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</si>
  <si>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</si>
  <si>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</si>
  <si>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</si>
  <si>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</si>
  <si>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</si>
  <si>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</si>
  <si>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</si>
  <si>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</si>
  <si>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</si>
  <si>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</si>
  <si>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</si>
  <si>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</si>
  <si>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</si>
  <si>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</si>
  <si>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</si>
  <si>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</si>
  <si>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</si>
  <si>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</si>
  <si>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</si>
  <si>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</si>
  <si>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</si>
  <si>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</si>
  <si>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</si>
  <si>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</si>
  <si>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</si>
  <si>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</si>
  <si>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</si>
  <si>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</si>
  <si>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</si>
  <si>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</si>
  <si>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</si>
  <si>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</si>
  <si>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</si>
  <si>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</si>
  <si>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</si>
  <si>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</si>
  <si>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</si>
  <si>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</si>
  <si>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</si>
  <si>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</si>
  <si>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</si>
  <si>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</si>
  <si>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</si>
  <si>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</si>
  <si>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</si>
  <si>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</si>
  <si>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</si>
  <si>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</si>
  <si>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</si>
  <si>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</si>
  <si>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</si>
  <si>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</si>
  <si>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</si>
  <si>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</si>
  <si>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</si>
  <si>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</si>
  <si>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</si>
  <si>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</si>
  <si>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</si>
  <si>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</si>
  <si>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</si>
  <si>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</si>
  <si>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</si>
  <si>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</si>
  <si>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</si>
  <si>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</si>
  <si>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</si>
  <si>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</si>
  <si>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</si>
  <si>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</si>
  <si>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</si>
  <si>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</si>
  <si>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</si>
  <si>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</si>
  <si>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</si>
  <si>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</si>
  <si>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</si>
  <si>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</si>
  <si>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</si>
  <si>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</si>
  <si>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</si>
  <si>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</si>
  <si>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</si>
  <si>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</si>
  <si>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</si>
  <si>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</si>
  <si>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</si>
  <si>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</si>
  <si>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</si>
  <si>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</si>
  <si>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</si>
  <si>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</si>
  <si>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</si>
  <si>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</si>
  <si>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</si>
  <si>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</si>
  <si>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</si>
  <si>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</si>
  <si>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</si>
  <si>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</si>
  <si>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</si>
  <si>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</si>
  <si>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</si>
  <si>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</si>
  <si>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</si>
  <si>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</si>
  <si>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</si>
  <si>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</si>
  <si>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</si>
  <si>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</si>
  <si>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</si>
  <si>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</si>
  <si>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</si>
  <si>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</si>
  <si>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</si>
  <si>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</si>
  <si>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</si>
  <si>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</si>
  <si>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</si>
  <si>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</si>
  <si>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</si>
  <si>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</si>
  <si>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</si>
  <si>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</si>
  <si>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</si>
  <si>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</si>
  <si>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</si>
  <si>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</si>
  <si>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</si>
  <si>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</si>
  <si>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</si>
  <si>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</si>
  <si>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</si>
  <si>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</si>
  <si>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</si>
  <si>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</si>
  <si>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</si>
  <si>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</si>
  <si>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</si>
  <si>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</si>
  <si>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</si>
  <si>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</si>
  <si>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</si>
  <si>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</si>
  <si>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</si>
  <si>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</si>
  <si>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</si>
  <si>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</si>
  <si>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</si>
  <si>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</si>
  <si>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</si>
  <si>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</si>
  <si>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</si>
  <si>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</si>
  <si>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</si>
  <si>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</si>
  <si>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</si>
  <si>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</si>
  <si>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</si>
  <si>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</si>
  <si>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</si>
  <si>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</si>
  <si>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</si>
  <si>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</si>
  <si>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</si>
  <si>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</si>
  <si>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</si>
  <si>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</si>
  <si>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</si>
  <si>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</si>
  <si>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</si>
  <si>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</si>
  <si>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</si>
  <si>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</si>
  <si>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</si>
  <si>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</si>
  <si>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</si>
  <si>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</si>
  <si>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</si>
  <si>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</si>
  <si>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</si>
  <si>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</si>
  <si>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</si>
  <si>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</si>
  <si>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</si>
  <si>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</si>
  <si>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</si>
  <si>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</si>
  <si>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</si>
  <si>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</si>
  <si>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</si>
  <si>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</si>
  <si>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</si>
  <si>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</si>
  <si>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</si>
  <si>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</si>
  <si>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</si>
  <si>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</si>
  <si>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</si>
  <si>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</si>
  <si>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</si>
  <si>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</si>
  <si>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</si>
  <si>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</si>
  <si>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</si>
  <si>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</si>
  <si>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</si>
  <si>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</si>
  <si>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</si>
  <si>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</si>
  <si>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</si>
  <si>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</si>
  <si>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</si>
  <si>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</si>
  <si>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</si>
  <si>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</si>
  <si>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</si>
  <si>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</si>
  <si>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</si>
  <si>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</si>
  <si>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</si>
  <si>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</si>
  <si>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</si>
  <si>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</si>
  <si>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</si>
  <si>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</si>
  <si>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</si>
  <si>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</si>
  <si>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</si>
  <si>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</si>
  <si>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</si>
  <si>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</si>
  <si>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</si>
  <si>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</si>
  <si>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</si>
  <si>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</si>
  <si>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</si>
  <si>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</si>
  <si>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</si>
  <si>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</si>
  <si>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</si>
  <si>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</si>
  <si>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</si>
  <si>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</si>
  <si>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</si>
  <si>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</si>
  <si>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</si>
  <si>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</si>
  <si>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</si>
  <si>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</si>
  <si>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</si>
  <si>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</si>
  <si>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</si>
  <si>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</si>
  <si>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</si>
  <si>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</si>
  <si>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</si>
  <si>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</si>
  <si>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</si>
  <si>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</si>
  <si>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</si>
  <si>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</si>
  <si>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</si>
  <si>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</si>
  <si>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</si>
  <si>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</si>
  <si>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</si>
  <si>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</si>
  <si>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</si>
  <si>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</si>
  <si>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</si>
  <si>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</si>
  <si>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</si>
  <si>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</si>
  <si>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</si>
  <si>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</si>
  <si>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</si>
  <si>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</si>
  <si>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</si>
  <si>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</si>
  <si>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</si>
  <si>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</si>
  <si>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</si>
  <si>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</si>
  <si>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</si>
  <si>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</si>
  <si>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</si>
  <si>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</si>
  <si>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</si>
  <si>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</si>
  <si>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</si>
  <si>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</si>
  <si>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</si>
  <si>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</si>
  <si>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</si>
  <si>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</si>
  <si>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</si>
  <si>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</si>
  <si>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</si>
  <si>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</si>
  <si>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</si>
  <si>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</si>
  <si>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</si>
  <si>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</si>
  <si>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</si>
  <si>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</si>
  <si>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</si>
  <si>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</si>
  <si>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</si>
  <si>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</si>
  <si>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</si>
  <si>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</si>
  <si>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</si>
  <si>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</si>
  <si>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</si>
  <si>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</si>
  <si>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</si>
  <si>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</si>
  <si>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</si>
  <si>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</si>
  <si>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</si>
  <si>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</si>
  <si>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</si>
  <si>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</si>
  <si>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</si>
  <si>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</si>
  <si>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</si>
  <si>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</si>
  <si>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</si>
  <si>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</si>
  <si>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</si>
  <si>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</si>
  <si>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</si>
  <si>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</si>
  <si>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</si>
  <si>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</si>
  <si>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</si>
  <si>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</si>
  <si>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</si>
  <si>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</si>
  <si>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</si>
  <si>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</si>
  <si>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</si>
  <si>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</si>
  <si>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</si>
  <si>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</si>
  <si>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</si>
  <si>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</si>
  <si>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</si>
  <si>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</si>
  <si>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</si>
  <si>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</si>
  <si>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</si>
  <si>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</si>
  <si>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</si>
  <si>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</si>
  <si>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</si>
  <si>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</si>
  <si>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</si>
  <si>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</si>
  <si>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</si>
  <si>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</si>
  <si>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</si>
  <si>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</si>
  <si>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</si>
  <si>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</si>
  <si>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</si>
  <si>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</si>
  <si>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</si>
  <si>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</si>
  <si>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</si>
  <si>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</si>
  <si>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</si>
  <si>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</si>
  <si>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</si>
  <si>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</si>
  <si>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</si>
  <si>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</si>
  <si>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</si>
  <si>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</si>
  <si>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</si>
  <si>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</si>
  <si>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</si>
  <si>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</si>
  <si>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</si>
  <si>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</si>
  <si>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</si>
  <si>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</si>
  <si>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</si>
  <si>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</si>
  <si>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</si>
  <si>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</si>
  <si>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</si>
  <si>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</si>
  <si>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</si>
  <si>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</si>
  <si>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</si>
  <si>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</si>
  <si>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</si>
  <si>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</si>
  <si>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</si>
  <si>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</si>
  <si>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</si>
  <si>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</si>
  <si>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</si>
  <si>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</si>
  <si>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</si>
  <si>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</si>
  <si>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</si>
  <si>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</si>
  <si>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</si>
  <si>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</si>
  <si>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</si>
  <si>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</si>
  <si>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</si>
  <si>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</si>
  <si>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</si>
  <si>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</si>
  <si>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</si>
  <si>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</si>
  <si>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</si>
  <si>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</si>
  <si>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</si>
  <si>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</si>
  <si>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</si>
  <si>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</si>
  <si>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</si>
  <si>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</si>
  <si>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</si>
  <si>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</si>
  <si>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</si>
  <si>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</si>
  <si>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</si>
  <si>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</si>
  <si>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</si>
  <si>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</si>
  <si>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</si>
  <si>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</si>
  <si>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</si>
  <si>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</si>
  <si>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</si>
  <si>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</si>
  <si>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</si>
  <si>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</si>
  <si>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</si>
  <si>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</si>
  <si>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</si>
  <si>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</si>
  <si>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</si>
  <si>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</si>
  <si>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</si>
  <si>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</si>
  <si>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</si>
  <si>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</si>
  <si>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</si>
  <si>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</si>
  <si>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</si>
  <si>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</si>
  <si>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</si>
  <si>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</si>
  <si>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</si>
  <si>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</si>
  <si>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</si>
  <si>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</si>
  <si>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</si>
  <si>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</si>
  <si>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</si>
  <si>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</si>
  <si>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</si>
  <si>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</si>
  <si>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</si>
  <si>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</si>
  <si>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</si>
  <si>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</si>
  <si>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</si>
  <si>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</si>
  <si>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</si>
  <si>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</si>
  <si>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</si>
  <si>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</si>
  <si>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</si>
  <si>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</si>
  <si>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</si>
  <si>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</si>
  <si>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</si>
  <si>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</si>
  <si>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</si>
  <si>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</si>
  <si>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</si>
  <si>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</si>
  <si>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</si>
  <si>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</si>
  <si>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</si>
  <si>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</si>
  <si>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</si>
  <si>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</si>
  <si>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</si>
  <si>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</si>
  <si>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</si>
  <si>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</si>
  <si>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</si>
  <si>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</si>
  <si>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</si>
  <si>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</si>
  <si>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</si>
  <si>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</si>
  <si>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</si>
  <si>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</si>
  <si>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</si>
  <si>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</si>
  <si>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</si>
  <si>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</si>
  <si>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</si>
  <si>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</si>
  <si>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</si>
  <si>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</si>
  <si>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</si>
  <si>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</si>
  <si>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</si>
  <si>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</si>
  <si>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</si>
  <si>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</si>
  <si>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</si>
  <si>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</si>
  <si>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</si>
  <si>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</si>
  <si>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</si>
  <si>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</si>
  <si>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</si>
  <si>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</si>
  <si>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</si>
  <si>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</si>
  <si>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</si>
  <si>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</si>
  <si>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</si>
  <si>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</si>
  <si>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</si>
  <si>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</si>
  <si>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</si>
  <si>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</si>
  <si>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</si>
  <si>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</si>
  <si>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</si>
  <si>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</si>
  <si>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</si>
  <si>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</si>
  <si>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</si>
  <si>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</si>
  <si>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</si>
  <si>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</si>
  <si>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</si>
  <si>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</si>
  <si>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</si>
  <si>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</si>
  <si>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</si>
  <si>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</si>
  <si>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</si>
  <si>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</si>
  <si>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</si>
  <si>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</si>
  <si>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</si>
  <si>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</si>
  <si>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</si>
  <si>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</si>
  <si>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</si>
  <si>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</si>
  <si>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</si>
  <si>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</si>
  <si>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</si>
  <si>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</si>
  <si>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</si>
  <si>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</si>
  <si>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</si>
  <si>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</si>
  <si>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</si>
  <si>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</si>
  <si>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</si>
  <si>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</si>
  <si>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</si>
  <si>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</si>
  <si>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</si>
  <si>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</si>
  <si>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</si>
  <si>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</si>
  <si>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</si>
  <si>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</si>
  <si>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</si>
  <si>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</si>
  <si>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</si>
  <si>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</si>
  <si>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</si>
  <si>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</si>
  <si>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</si>
  <si>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</si>
  <si>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</si>
  <si>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</si>
  <si>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</si>
  <si>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</si>
  <si>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</si>
  <si>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</si>
  <si>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</si>
  <si>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</si>
  <si>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</si>
  <si>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</si>
  <si>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</si>
  <si>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</si>
  <si>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</si>
  <si>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</si>
  <si>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</si>
  <si>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</si>
  <si>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</si>
  <si>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</si>
  <si>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</si>
  <si>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</si>
  <si>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</si>
  <si>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</si>
  <si>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</si>
  <si>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</si>
  <si>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</si>
  <si>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</si>
  <si>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</si>
  <si>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</si>
  <si>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</si>
  <si>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</si>
  <si>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</si>
  <si>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</si>
  <si>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</si>
  <si>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</si>
  <si>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</si>
  <si>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</si>
  <si>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</si>
  <si>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</si>
  <si>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</si>
  <si>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</si>
  <si>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</si>
  <si>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</si>
  <si>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</si>
  <si>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</si>
  <si>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</si>
  <si>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</si>
  <si>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</si>
  <si>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</si>
  <si>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</si>
  <si>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</si>
  <si>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</si>
  <si>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</si>
  <si>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</si>
  <si>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</si>
  <si>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</si>
  <si>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</si>
  <si>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</si>
  <si>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</si>
  <si>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</si>
  <si>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</si>
  <si>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</si>
  <si>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</si>
  <si>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</si>
  <si>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</si>
  <si>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</si>
  <si>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</si>
  <si>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</si>
  <si>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</si>
  <si>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</si>
  <si>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</si>
  <si>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</si>
  <si>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</si>
  <si>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</si>
  <si>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</si>
  <si>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</si>
  <si>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</si>
  <si>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</si>
  <si>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</si>
  <si>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</si>
  <si>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</si>
  <si>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</si>
  <si>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</si>
  <si>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</si>
  <si>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</si>
  <si>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</si>
  <si>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</si>
  <si>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</si>
  <si>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</si>
  <si>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</si>
  <si>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</si>
  <si>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</si>
  <si>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</si>
  <si>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</si>
  <si>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</si>
  <si>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</si>
  <si>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</si>
  <si>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</si>
  <si>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</si>
  <si>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</si>
  <si>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</si>
  <si>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</si>
  <si>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</si>
  <si>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</si>
  <si>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</si>
  <si>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</si>
  <si>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</si>
  <si>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</si>
  <si>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</si>
  <si>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</si>
  <si>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</si>
  <si>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</si>
  <si>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</si>
  <si>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</si>
  <si>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</si>
  <si>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</si>
  <si>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</si>
  <si>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</si>
  <si>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</si>
  <si>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</si>
  <si>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</si>
  <si>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</si>
  <si>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</si>
  <si>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</si>
  <si>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</si>
  <si>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</si>
  <si>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</si>
  <si>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</si>
  <si>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</si>
  <si>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</si>
  <si>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</si>
  <si>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</si>
  <si>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</si>
  <si>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</si>
  <si>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</si>
  <si>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</si>
  <si>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</si>
  <si>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</si>
  <si>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</si>
  <si>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</si>
  <si>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</si>
  <si>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</si>
  <si>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</si>
  <si>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</si>
  <si>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</si>
  <si>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</si>
  <si>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</si>
  <si>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</si>
  <si>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</si>
  <si>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</si>
  <si>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</si>
  <si>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</si>
  <si>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</si>
  <si>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</si>
  <si>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</si>
  <si>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</si>
  <si>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</si>
  <si>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</si>
  <si>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</si>
  <si>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</si>
  <si>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</si>
  <si>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</si>
  <si>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</si>
  <si>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</si>
  <si>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</si>
  <si>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</si>
  <si>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</si>
  <si>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</si>
  <si>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</si>
  <si>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</si>
  <si>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</si>
  <si>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</si>
  <si>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</si>
  <si>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</si>
  <si>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</si>
  <si>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</si>
  <si>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</si>
  <si>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</si>
  <si>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</si>
  <si>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</si>
  <si>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</si>
  <si>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</si>
  <si>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</si>
  <si>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</si>
  <si>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</si>
  <si>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</si>
  <si>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</si>
  <si>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</si>
  <si>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</si>
  <si>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</si>
  <si>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</si>
  <si>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</si>
  <si>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</si>
  <si>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</si>
  <si>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</si>
  <si>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</si>
  <si>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</si>
  <si>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</si>
  <si>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</si>
  <si>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</si>
  <si>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</si>
  <si>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</si>
  <si>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</si>
  <si>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</si>
  <si>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</si>
  <si>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</si>
  <si>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</si>
  <si>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</si>
  <si>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</si>
  <si>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</si>
  <si>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</si>
  <si>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</si>
  <si>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</si>
  <si>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</si>
  <si>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</si>
  <si>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</si>
  <si>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</si>
  <si>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</si>
  <si>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</si>
  <si>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</si>
  <si>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</si>
  <si>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</si>
  <si>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</si>
  <si>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</si>
  <si>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</si>
  <si>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</si>
  <si>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</si>
  <si>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</si>
  <si>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</si>
  <si>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</si>
  <si>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</si>
  <si>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</si>
  <si>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</si>
  <si>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</si>
  <si>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</si>
  <si>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</si>
  <si>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</si>
  <si>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</si>
  <si>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</si>
  <si>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</si>
  <si>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</si>
  <si>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</si>
  <si>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</si>
  <si>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</si>
  <si>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</si>
  <si>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</si>
  <si>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</si>
  <si>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</si>
  <si>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</si>
  <si>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</si>
  <si>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</si>
  <si>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</si>
  <si>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</si>
  <si>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</si>
  <si>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</si>
  <si>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</si>
  <si>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</si>
  <si>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</si>
  <si>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</si>
  <si>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</si>
  <si>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</si>
  <si>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</si>
  <si>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</si>
  <si>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</si>
  <si>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</si>
  <si>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</si>
  <si>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</si>
  <si>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</si>
  <si>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</si>
  <si>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</si>
  <si>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</si>
  <si>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</si>
  <si>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</si>
  <si>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</si>
  <si>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</si>
  <si>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</si>
  <si>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</si>
  <si>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</si>
  <si>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</si>
  <si>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</si>
  <si>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</si>
  <si>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</si>
  <si>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</si>
  <si>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</si>
  <si>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</si>
  <si>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</si>
  <si>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</si>
  <si>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</si>
  <si>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</si>
  <si>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</si>
  <si>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</si>
  <si>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</si>
  <si>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</si>
  <si>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</si>
  <si>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</si>
  <si>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</si>
  <si>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</si>
  <si>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</si>
  <si>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</si>
  <si>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</si>
  <si>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</si>
  <si>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</si>
  <si>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</si>
  <si>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</si>
  <si>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</si>
  <si>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</si>
  <si>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</si>
  <si>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</si>
  <si>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</si>
  <si>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</si>
  <si>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</si>
  <si>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</si>
  <si>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</si>
  <si>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</si>
  <si>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</si>
  <si>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</si>
  <si>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</si>
  <si>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</si>
  <si>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</si>
  <si>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</si>
  <si>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</si>
  <si>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</si>
  <si>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</si>
  <si>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</si>
  <si>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</si>
  <si>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</si>
  <si>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</si>
  <si>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</si>
  <si>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</si>
  <si>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</si>
  <si>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</si>
  <si>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</si>
  <si>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</si>
  <si>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</si>
  <si>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</si>
  <si>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</si>
  <si>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</si>
  <si>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</si>
  <si>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</si>
  <si>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</si>
  <si>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</si>
  <si>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</si>
  <si>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</si>
  <si>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</si>
  <si>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</si>
  <si>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</si>
  <si>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</si>
  <si>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</si>
  <si>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</si>
  <si>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</si>
  <si>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</si>
  <si>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</si>
  <si>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</si>
  <si>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</si>
  <si>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</si>
  <si>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</si>
  <si>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</si>
  <si>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</si>
  <si>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</si>
  <si>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</si>
  <si>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</si>
  <si>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</si>
  <si>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</si>
  <si>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</si>
  <si>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</si>
  <si>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</si>
  <si>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</si>
  <si>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</si>
  <si>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</si>
  <si>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</si>
  <si>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</si>
  <si>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</si>
  <si>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</si>
  <si>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</si>
  <si>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</si>
  <si>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</si>
  <si>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</si>
  <si>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</si>
  <si>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</si>
  <si>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</si>
  <si>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</si>
  <si>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</si>
  <si>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</si>
  <si>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</si>
  <si>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</si>
  <si>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</si>
  <si>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</si>
  <si>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</si>
  <si>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</si>
  <si>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</si>
  <si>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</si>
  <si>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</si>
  <si>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</si>
  <si>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</si>
  <si>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</si>
  <si>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</si>
  <si>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</si>
  <si>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</si>
  <si>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</si>
  <si>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</si>
  <si>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</si>
  <si>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</si>
  <si>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</si>
  <si>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</si>
  <si>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</si>
  <si>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</si>
  <si>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</si>
  <si>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</si>
  <si>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</si>
  <si>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</si>
  <si>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</si>
  <si>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</si>
  <si>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</si>
  <si>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</si>
  <si>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</si>
  <si>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</si>
  <si>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</si>
  <si>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</si>
  <si>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</si>
  <si>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</si>
  <si>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</si>
  <si>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</si>
  <si>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</si>
  <si>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</si>
  <si>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</si>
  <si>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</si>
  <si>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</si>
  <si>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</si>
  <si>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</si>
  <si>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</si>
  <si>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</si>
  <si>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</si>
  <si>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</si>
  <si>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</si>
  <si>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</si>
  <si>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</si>
  <si>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</si>
  <si>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</si>
  <si>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</si>
  <si>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</si>
  <si>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</si>
  <si>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</si>
  <si>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</si>
  <si>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</si>
  <si>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</si>
  <si>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</si>
  <si>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</si>
  <si>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</si>
  <si>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</si>
  <si>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</si>
  <si>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</si>
  <si>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</si>
  <si>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</si>
  <si>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</si>
  <si>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</si>
  <si>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</si>
  <si>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</si>
  <si>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</si>
  <si>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</si>
  <si>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</si>
  <si>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</si>
  <si>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</si>
  <si>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</si>
  <si>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</si>
  <si>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</si>
  <si>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</si>
  <si>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</si>
  <si>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</si>
  <si>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</si>
  <si>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</si>
  <si>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</si>
  <si>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</si>
  <si>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</si>
  <si>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</si>
  <si>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</si>
  <si>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</si>
  <si>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</si>
  <si>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</si>
  <si>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</si>
  <si>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</si>
  <si>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</si>
  <si>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</si>
  <si>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</si>
  <si>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</si>
  <si>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</si>
  <si>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</si>
  <si>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</si>
  <si>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</si>
  <si>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</si>
  <si>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</si>
  <si>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</si>
  <si>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</si>
  <si>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</si>
  <si>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</si>
  <si>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</si>
  <si>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</si>
  <si>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</si>
  <si>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</si>
  <si>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</si>
  <si>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</si>
  <si>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</si>
  <si>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</si>
  <si>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</si>
  <si>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</si>
  <si>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</si>
  <si>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</si>
  <si>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</si>
  <si>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</si>
  <si>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</si>
  <si>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</si>
  <si>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</si>
  <si>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</si>
  <si>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</si>
  <si>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</si>
  <si>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</si>
  <si>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</si>
  <si>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</si>
  <si>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</si>
  <si>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</si>
  <si>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</si>
  <si>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</si>
  <si>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</si>
  <si>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</si>
  <si>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</si>
  <si>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</si>
  <si>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</si>
  <si>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</si>
  <si>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</si>
  <si>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</si>
  <si>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</si>
  <si>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</si>
  <si>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</si>
  <si>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</si>
  <si>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</si>
  <si>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</si>
  <si>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</si>
  <si>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</si>
  <si>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</si>
  <si>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</si>
  <si>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</si>
  <si>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</si>
  <si>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</si>
  <si>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</si>
  <si>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</si>
  <si>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</si>
  <si>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</si>
  <si>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</si>
  <si>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</si>
  <si>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</si>
  <si>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</si>
  <si>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</si>
  <si>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</si>
  <si>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</si>
  <si>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</si>
  <si>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</si>
  <si>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</si>
  <si>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</si>
  <si>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</si>
  <si>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</si>
  <si>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</si>
  <si>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</si>
  <si>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</si>
  <si>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</si>
  <si>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</si>
  <si>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</si>
  <si>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</si>
  <si>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</si>
  <si>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</si>
  <si>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</si>
  <si>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</si>
  <si>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</si>
  <si>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</si>
  <si>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</si>
  <si>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</si>
  <si>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</si>
  <si>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</si>
  <si>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</si>
  <si>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</si>
  <si>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</si>
  <si>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</si>
  <si>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</si>
  <si>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</si>
  <si>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</si>
  <si>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</si>
  <si>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</si>
  <si>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</si>
  <si>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</si>
  <si>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</si>
  <si>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</si>
  <si>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</si>
  <si>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</si>
  <si>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</si>
  <si>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</si>
  <si>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</si>
  <si>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</si>
  <si>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</si>
  <si>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</si>
  <si>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</si>
  <si>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</si>
  <si>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</si>
  <si>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</si>
  <si>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</si>
  <si>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</si>
  <si>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</si>
  <si>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</si>
  <si>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</si>
  <si>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</si>
  <si>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</si>
  <si>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</si>
  <si>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</si>
  <si>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</si>
  <si>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</si>
  <si>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</si>
  <si>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</si>
  <si>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</si>
  <si>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</si>
  <si>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</si>
  <si>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</si>
  <si>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</si>
  <si>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</si>
  <si>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</si>
  <si>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</si>
  <si>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</si>
  <si>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</si>
  <si>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</si>
  <si>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</si>
  <si>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</si>
  <si>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</si>
  <si>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</si>
  <si>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</si>
  <si>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</si>
  <si>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</si>
  <si>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</si>
  <si>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</si>
  <si>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</si>
  <si>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</si>
  <si>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</si>
  <si>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</si>
  <si>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</si>
  <si>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</si>
  <si>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</si>
  <si>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</si>
  <si>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</si>
  <si>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</si>
  <si>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</si>
  <si>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</si>
  <si>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</si>
  <si>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</si>
  <si>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</si>
  <si>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</si>
  <si>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</si>
  <si>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</si>
  <si>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</si>
  <si>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</si>
  <si>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</si>
  <si>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</si>
  <si>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</si>
  <si>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</si>
  <si>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</si>
  <si>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</si>
  <si>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</si>
  <si>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</si>
  <si>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</si>
  <si>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</si>
  <si>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</si>
  <si>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</si>
  <si>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</si>
  <si>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</si>
  <si>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</si>
  <si>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</si>
  <si>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</si>
  <si>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</si>
  <si>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</si>
  <si>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</si>
  <si>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</si>
  <si>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</si>
  <si>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</si>
  <si>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</si>
  <si>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</si>
  <si>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</si>
  <si>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</si>
  <si>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</si>
  <si>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</si>
  <si>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</si>
  <si>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</si>
  <si>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</si>
  <si>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</si>
  <si>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</si>
  <si>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</si>
  <si>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</si>
  <si>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</si>
  <si>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</si>
  <si>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</si>
  <si>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</si>
  <si>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</si>
  <si>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</si>
  <si>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</si>
  <si>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</si>
  <si>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</si>
  <si>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</si>
  <si>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</si>
  <si>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</si>
  <si>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</si>
  <si>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</si>
  <si>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</si>
  <si>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</si>
  <si>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</si>
  <si>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</si>
  <si>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</si>
  <si>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</si>
  <si>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</si>
  <si>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</si>
  <si>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</si>
  <si>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</si>
  <si>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</si>
  <si>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</si>
  <si>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</si>
  <si>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</si>
  <si>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</si>
  <si>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</si>
  <si>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</si>
  <si>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</si>
  <si>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</si>
  <si>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</si>
  <si>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</si>
  <si>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</si>
  <si>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</si>
  <si>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</si>
  <si>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</si>
  <si>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</si>
  <si>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</si>
  <si>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</si>
  <si>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</si>
  <si>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</si>
  <si>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</si>
  <si>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</si>
  <si>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</si>
  <si>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</si>
  <si>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</si>
  <si>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</si>
  <si>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</si>
  <si>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</si>
  <si>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</si>
  <si>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</si>
  <si>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</si>
  <si>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</si>
  <si>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</si>
  <si>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</si>
  <si>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</si>
  <si>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</si>
  <si>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</si>
  <si>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</si>
  <si>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</si>
  <si>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</si>
  <si>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</si>
  <si>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</si>
  <si>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</si>
  <si>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</si>
  <si>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</si>
  <si>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</si>
  <si>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</si>
  <si>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</si>
  <si>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</si>
  <si>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</si>
  <si>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</si>
  <si>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</si>
  <si>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</si>
  <si>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</si>
  <si>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</si>
  <si>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</si>
  <si>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</si>
  <si>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</si>
  <si>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</si>
  <si>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</si>
  <si>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</si>
  <si>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</si>
  <si>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</si>
  <si>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</si>
  <si>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</si>
  <si>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</si>
  <si>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</si>
  <si>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</si>
  <si>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</si>
  <si>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</si>
  <si>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</si>
  <si>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</si>
  <si>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</si>
  <si>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</si>
  <si>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</si>
  <si>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</si>
  <si>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</si>
  <si>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</si>
  <si>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</si>
  <si>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</si>
  <si>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</si>
  <si>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</si>
  <si>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</si>
  <si>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</si>
  <si>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</si>
  <si>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</si>
  <si>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</si>
  <si>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</si>
  <si>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</si>
  <si>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</si>
  <si>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</si>
  <si>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</si>
  <si>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</si>
  <si>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</si>
  <si>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</si>
  <si>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</si>
  <si>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</si>
  <si>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</si>
  <si>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</si>
  <si>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</si>
  <si>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</si>
  <si>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</si>
  <si>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</si>
  <si>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</si>
  <si>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</si>
  <si>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</si>
  <si>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</si>
  <si>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</si>
  <si>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</si>
  <si>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</si>
  <si>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</si>
  <si>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</si>
  <si>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</si>
  <si>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</si>
  <si>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</si>
  <si>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</si>
  <si>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</si>
  <si>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</si>
  <si>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</si>
  <si>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</si>
  <si>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</si>
  <si>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</si>
  <si>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</si>
  <si>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</si>
  <si>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</si>
  <si>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</si>
  <si>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</si>
  <si>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</si>
  <si>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</si>
  <si>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</si>
  <si>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</si>
  <si>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</si>
  <si>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</si>
  <si>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</si>
  <si>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</si>
  <si>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</si>
  <si>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</si>
  <si>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</si>
  <si>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</si>
  <si>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</si>
  <si>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</si>
  <si>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</si>
  <si>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</si>
  <si>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</si>
  <si>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</si>
  <si>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</si>
  <si>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</si>
  <si>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</si>
  <si>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</si>
  <si>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</si>
  <si>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</si>
  <si>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</si>
  <si>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</si>
  <si>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</si>
  <si>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</si>
  <si>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</si>
  <si>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</si>
  <si>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</si>
  <si>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</si>
  <si>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</si>
  <si>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</si>
  <si>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</si>
  <si>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</si>
  <si>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</si>
  <si>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</si>
  <si>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</si>
  <si>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</si>
  <si>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</si>
  <si>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</si>
  <si>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</si>
  <si>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</si>
  <si>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</si>
  <si>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</si>
  <si>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</si>
  <si>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</si>
  <si>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</si>
  <si>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</si>
  <si>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</si>
  <si>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</si>
  <si>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</si>
  <si>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</si>
  <si>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</si>
  <si>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</si>
  <si>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</si>
  <si>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</si>
  <si>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</si>
  <si>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</si>
  <si>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</si>
  <si>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</si>
  <si>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</si>
  <si>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</si>
  <si>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</si>
  <si>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</si>
  <si>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</si>
  <si>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</si>
  <si>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</si>
  <si>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</si>
  <si>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</si>
  <si>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</si>
  <si>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</si>
  <si>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</si>
  <si>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</si>
  <si>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</si>
  <si>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</si>
  <si>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</si>
  <si>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</si>
  <si>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</si>
  <si>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</si>
  <si>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</si>
  <si>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</si>
  <si>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</si>
  <si>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</si>
  <si>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</si>
  <si>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</si>
  <si>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</si>
  <si>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</si>
  <si>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</si>
  <si>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</si>
  <si>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</si>
  <si>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</si>
  <si>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</si>
  <si>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</si>
  <si>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</si>
  <si>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</si>
  <si>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</si>
  <si>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</si>
  <si>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</si>
  <si>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</si>
  <si>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</si>
  <si>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</si>
  <si>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</si>
  <si>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</si>
  <si>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</si>
  <si>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</si>
  <si>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</si>
  <si>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</si>
  <si>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</si>
  <si>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</si>
  <si>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</si>
  <si>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</si>
  <si>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</si>
  <si>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</si>
  <si>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</si>
  <si>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</si>
  <si>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</si>
  <si>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</si>
  <si>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</si>
  <si>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</si>
  <si>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</si>
  <si>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</si>
  <si>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</si>
  <si>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</si>
  <si>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</si>
  <si>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</si>
  <si>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</si>
  <si>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</si>
  <si>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</si>
  <si>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</si>
  <si>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</si>
  <si>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</si>
  <si>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</si>
  <si>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</si>
  <si>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</si>
  <si>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</si>
  <si>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</si>
  <si>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</si>
  <si>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</si>
  <si>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</si>
  <si>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</si>
  <si>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</si>
  <si>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</si>
  <si>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</si>
  <si>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</si>
  <si>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</si>
  <si>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</si>
  <si>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</si>
  <si>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</si>
  <si>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</si>
  <si>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</si>
  <si>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</si>
  <si>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</si>
  <si>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</si>
  <si>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</si>
  <si>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</si>
  <si>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</si>
  <si>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</si>
  <si>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</si>
  <si>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</si>
  <si>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</si>
  <si>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</si>
  <si>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</si>
  <si>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</si>
  <si>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</si>
  <si>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</si>
  <si>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</si>
  <si>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</si>
  <si>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</si>
  <si>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</si>
  <si>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</si>
  <si>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</si>
  <si>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</si>
  <si>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</si>
  <si>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</si>
  <si>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</si>
  <si>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</si>
  <si>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</si>
  <si>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</si>
  <si>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</si>
  <si>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</si>
  <si>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</si>
  <si>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</si>
  <si>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</si>
  <si>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</si>
  <si>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</si>
  <si>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</si>
  <si>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</si>
  <si>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</si>
  <si>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</si>
  <si>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</si>
  <si>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</si>
  <si>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</si>
  <si>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</si>
  <si>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</si>
  <si>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</si>
  <si>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</si>
  <si>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</si>
  <si>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</si>
  <si>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</si>
  <si>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</si>
  <si>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</si>
  <si>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</si>
  <si>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</si>
  <si>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</si>
  <si>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</si>
  <si>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</si>
  <si>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</si>
  <si>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</si>
  <si>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</si>
  <si>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</si>
  <si>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</si>
  <si>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</si>
  <si>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</si>
  <si>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</si>
  <si>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</si>
  <si>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</si>
  <si>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</si>
  <si>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</si>
  <si>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</si>
  <si>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</si>
  <si>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</si>
  <si>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</si>
  <si>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</si>
  <si>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</si>
  <si>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</si>
  <si>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</si>
  <si>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</si>
  <si>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</si>
  <si>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</si>
  <si>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</si>
  <si>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</si>
  <si>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</si>
  <si>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</si>
  <si>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</si>
  <si>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</si>
  <si>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</si>
  <si>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</si>
  <si>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</si>
  <si>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</si>
  <si>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</si>
  <si>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</si>
  <si>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</si>
  <si>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</si>
  <si>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</si>
  <si>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</si>
  <si>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</si>
  <si>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</si>
  <si>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</si>
  <si>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</si>
  <si>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</si>
  <si>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</si>
  <si>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</si>
  <si>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</si>
  <si>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</si>
  <si>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</si>
  <si>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</si>
  <si>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</si>
  <si>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</si>
  <si>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</si>
  <si>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</si>
  <si>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</si>
  <si>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</si>
  <si>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</si>
  <si>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</si>
  <si>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</si>
  <si>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</si>
  <si>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</si>
  <si>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</si>
  <si>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</si>
  <si>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</si>
  <si>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</si>
  <si>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</si>
  <si>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</si>
  <si>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</si>
  <si>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</si>
  <si>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</si>
  <si>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</si>
  <si>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</si>
  <si>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</si>
  <si>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</si>
  <si>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</si>
  <si>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</si>
  <si>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</si>
  <si>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</si>
  <si>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</si>
  <si>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</si>
  <si>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</si>
  <si>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</si>
  <si>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</si>
  <si>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</si>
  <si>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</si>
  <si>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</si>
  <si>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</si>
  <si>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</si>
  <si>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</si>
  <si>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</si>
  <si>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</si>
  <si>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</si>
  <si>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</si>
  <si>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</si>
  <si>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</si>
  <si>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</si>
  <si>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</si>
  <si>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</si>
  <si>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</si>
  <si>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</si>
  <si>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</si>
  <si>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</si>
  <si>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</si>
  <si>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</si>
  <si>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</si>
  <si>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</si>
  <si>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</si>
  <si>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</si>
  <si>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</si>
  <si>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</si>
  <si>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</si>
  <si>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</si>
  <si>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</si>
  <si>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</si>
  <si>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</si>
  <si>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</si>
  <si>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</si>
  <si>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</si>
  <si>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</si>
  <si>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</si>
  <si>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</si>
  <si>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</si>
  <si>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</si>
  <si>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</si>
  <si>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</si>
  <si>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</si>
  <si>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</si>
  <si>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</si>
  <si>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</si>
  <si>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</si>
  <si>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</si>
  <si>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</si>
  <si>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</si>
  <si>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</si>
  <si>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</si>
  <si>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</si>
  <si>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</si>
  <si>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</si>
  <si>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</si>
  <si>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</si>
  <si>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</si>
  <si>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</si>
  <si>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</si>
  <si>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</si>
  <si>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</si>
  <si>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</si>
  <si>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</si>
  <si>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</si>
  <si>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</si>
  <si>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</si>
  <si>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</si>
  <si>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</si>
  <si>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</si>
  <si>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</si>
  <si>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</si>
  <si>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</si>
  <si>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</si>
  <si>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</si>
  <si>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</si>
  <si>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</si>
  <si>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</si>
  <si>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</si>
  <si>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</si>
  <si>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</si>
  <si>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</si>
  <si>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</si>
  <si>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</si>
  <si>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</si>
  <si>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</si>
  <si>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</si>
  <si>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</si>
  <si>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</si>
  <si>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</si>
  <si>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</si>
  <si>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</si>
  <si>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</si>
  <si>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</si>
  <si>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</si>
  <si>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</si>
  <si>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</si>
  <si>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</si>
  <si>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</si>
  <si>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</si>
  <si>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</si>
  <si>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</si>
  <si>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</si>
  <si>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</si>
  <si>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</si>
  <si>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</si>
  <si>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</si>
  <si>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</si>
  <si>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</si>
  <si>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</si>
  <si>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</si>
  <si>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</si>
  <si>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</si>
  <si>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</si>
  <si>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</si>
  <si>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</si>
  <si>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</si>
  <si>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</si>
  <si>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</si>
  <si>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</si>
  <si>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</si>
  <si>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</si>
  <si>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</si>
  <si>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</si>
  <si>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</si>
  <si>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</si>
  <si>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</si>
  <si>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</si>
  <si>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</si>
  <si>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</si>
  <si>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</si>
  <si>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</si>
  <si>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</si>
  <si>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</si>
  <si>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</si>
  <si>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</si>
  <si>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</si>
  <si>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</si>
  <si>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</si>
  <si>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</si>
  <si>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</si>
  <si>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</si>
  <si>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</si>
  <si>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</si>
  <si>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</si>
  <si>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</si>
  <si>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</si>
  <si>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</si>
  <si>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</si>
  <si>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</si>
  <si>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</si>
  <si>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</si>
  <si>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</si>
  <si>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</si>
  <si>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</si>
  <si>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</si>
  <si>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</si>
  <si>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</si>
  <si>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</si>
  <si>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</si>
  <si>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</si>
  <si>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</si>
  <si>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</si>
  <si>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</si>
  <si>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</si>
  <si>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</si>
  <si>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</si>
  <si>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</si>
  <si>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</si>
  <si>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</si>
  <si>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</si>
  <si>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</si>
  <si>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</si>
  <si>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</si>
  <si>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</si>
  <si>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</si>
  <si>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</si>
  <si>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</si>
  <si>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</si>
  <si>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</si>
  <si>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</si>
  <si>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</si>
  <si>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</si>
  <si>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</si>
  <si>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</si>
  <si>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</si>
  <si>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</si>
  <si>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</si>
  <si>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</si>
  <si>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</si>
  <si>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</si>
  <si>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</si>
  <si>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</si>
  <si>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</si>
  <si>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</si>
  <si>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</si>
  <si>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</si>
  <si>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</si>
  <si>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</si>
  <si>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</si>
  <si>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</si>
  <si>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</si>
  <si>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</si>
  <si>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</si>
  <si>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</si>
  <si>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</si>
  <si>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</si>
  <si>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</si>
  <si>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</si>
  <si>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</si>
  <si>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</si>
  <si>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</si>
  <si>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</si>
  <si>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</si>
  <si>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</si>
  <si>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</si>
  <si>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</si>
  <si>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</si>
  <si>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</si>
  <si>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</si>
  <si>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</si>
  <si>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</si>
  <si>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</si>
  <si>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</si>
  <si>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</si>
  <si>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</si>
  <si>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</si>
  <si>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</si>
  <si>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</si>
  <si>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</si>
  <si>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</si>
  <si>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</si>
  <si>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</si>
  <si>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</si>
  <si>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</si>
  <si>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</si>
  <si>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</si>
  <si>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</si>
  <si>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</si>
  <si>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</si>
  <si>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</si>
  <si>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</si>
  <si>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</si>
  <si>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</si>
  <si>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</si>
  <si>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</si>
  <si>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</si>
  <si>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</si>
  <si>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</si>
  <si>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</si>
  <si>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</si>
  <si>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</si>
  <si>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</si>
  <si>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</si>
  <si>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</si>
  <si>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</si>
  <si>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</si>
  <si>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</si>
  <si>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</si>
  <si>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</si>
  <si>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</si>
  <si>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</si>
  <si>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</si>
  <si>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</si>
  <si>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</si>
  <si>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</si>
  <si>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</si>
  <si>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</si>
  <si>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</si>
  <si>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</si>
  <si>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</si>
  <si>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</si>
  <si>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</si>
  <si>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</si>
  <si>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</si>
  <si>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</si>
  <si>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</si>
  <si>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</si>
  <si>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</si>
  <si>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</si>
  <si>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</si>
  <si>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</si>
  <si>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</si>
  <si>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</si>
  <si>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</si>
  <si>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</si>
  <si>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</si>
  <si>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</si>
  <si>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</si>
  <si>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</si>
  <si>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</si>
  <si>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</si>
  <si>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</si>
  <si>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</si>
  <si>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</si>
  <si>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</si>
  <si>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</si>
  <si>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</si>
  <si>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</si>
  <si>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</si>
  <si>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</si>
  <si>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</si>
  <si>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</si>
  <si>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</si>
  <si>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</si>
  <si>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</si>
  <si>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</si>
  <si>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</si>
  <si>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</si>
  <si>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</si>
  <si>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</si>
  <si>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</si>
  <si>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</si>
  <si>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</si>
  <si>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</si>
  <si>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</si>
  <si>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</si>
  <si>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</si>
  <si>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</si>
  <si>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</si>
  <si>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</si>
  <si>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</si>
  <si>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</si>
  <si>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</si>
  <si>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</si>
  <si>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</si>
  <si>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</si>
  <si>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</si>
  <si>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</si>
  <si>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</si>
  <si>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</si>
  <si>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</si>
  <si>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</si>
  <si>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</si>
  <si>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</si>
  <si>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</si>
  <si>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</si>
  <si>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</si>
  <si>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</si>
  <si>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</si>
  <si>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</si>
  <si>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</si>
  <si>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</si>
  <si>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</si>
  <si>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</si>
  <si>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</si>
  <si>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</si>
  <si>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</si>
  <si>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</si>
  <si>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</si>
  <si>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</si>
  <si>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</si>
  <si>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</si>
  <si>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</si>
  <si>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</si>
  <si>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</si>
  <si>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</si>
  <si>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</si>
  <si>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</si>
  <si>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</si>
  <si>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</si>
  <si>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</si>
  <si>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</si>
  <si>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</si>
  <si>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</si>
  <si>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</si>
  <si>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</si>
  <si>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</si>
  <si>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</si>
  <si>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</si>
  <si>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</si>
  <si>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</si>
  <si>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</si>
  <si>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</si>
  <si>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</si>
  <si>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</si>
  <si>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</si>
  <si>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</si>
  <si>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</si>
  <si>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</si>
  <si>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</si>
  <si>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</si>
  <si>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</si>
  <si>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</si>
  <si>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</si>
  <si>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</si>
  <si>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</si>
  <si>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</si>
  <si>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</si>
  <si>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</si>
  <si>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</si>
  <si>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</si>
  <si>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</si>
  <si>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</si>
  <si>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</si>
  <si>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</si>
  <si>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</si>
  <si>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</si>
  <si>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</si>
  <si>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</si>
  <si>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</si>
  <si>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</si>
  <si>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</si>
  <si>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</si>
  <si>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</si>
  <si>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</si>
  <si>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</si>
  <si>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</si>
  <si>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</si>
  <si>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</si>
  <si>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</si>
  <si>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</si>
  <si>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</si>
  <si>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</si>
  <si>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</si>
  <si>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</si>
  <si>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</si>
  <si>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</si>
  <si>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</si>
  <si>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</si>
  <si>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</si>
  <si>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</si>
  <si>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</si>
  <si>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</si>
  <si>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</si>
  <si>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</si>
  <si>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</si>
  <si>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</si>
  <si>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</si>
  <si>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</si>
  <si>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</si>
  <si>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</si>
  <si>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</si>
  <si>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</si>
  <si>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</si>
  <si>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</si>
  <si>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</si>
  <si>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</si>
  <si>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</si>
  <si>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</si>
  <si>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</si>
  <si>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</si>
  <si>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</si>
  <si>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</si>
  <si>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</si>
  <si>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</si>
  <si>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</si>
  <si>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</si>
  <si>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</si>
  <si>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</si>
  <si>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</si>
  <si>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</si>
  <si>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</si>
  <si>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</si>
  <si>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</si>
  <si>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</si>
  <si>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</si>
  <si>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</si>
  <si>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</si>
  <si>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</si>
  <si>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</si>
  <si>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</si>
  <si>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</si>
  <si>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</si>
  <si>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</si>
  <si>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</si>
  <si>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</si>
  <si>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</si>
  <si>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</si>
  <si>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</si>
  <si>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</si>
  <si>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</si>
  <si>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</si>
  <si>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</si>
  <si>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</si>
  <si>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</si>
  <si>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</si>
  <si>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</si>
  <si>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</si>
  <si>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</si>
  <si>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</si>
  <si>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</si>
  <si>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</si>
  <si>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</si>
  <si>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</si>
  <si>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</si>
  <si>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</si>
  <si>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</si>
  <si>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</si>
  <si>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</si>
  <si>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</si>
  <si>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</si>
  <si>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</si>
  <si>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</si>
  <si>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</si>
  <si>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</si>
  <si>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</si>
  <si>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</si>
  <si>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</si>
  <si>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</si>
  <si>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</si>
  <si>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</si>
  <si>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</si>
  <si>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</si>
  <si>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</si>
  <si>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</si>
  <si>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</si>
  <si>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</si>
  <si>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</si>
  <si>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</si>
  <si>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</si>
  <si>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</si>
  <si>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</si>
  <si>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</si>
  <si>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</si>
  <si>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</si>
  <si>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</si>
  <si>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</si>
  <si>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</si>
  <si>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</si>
  <si>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</si>
  <si>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</si>
  <si>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</si>
  <si>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</si>
  <si>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</si>
  <si>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</si>
  <si>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</si>
  <si>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</si>
  <si>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</si>
  <si>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</si>
  <si>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</si>
  <si>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</si>
  <si>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</si>
  <si>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</si>
  <si>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</si>
  <si>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</si>
  <si>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</si>
  <si>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</si>
  <si>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</si>
  <si>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</si>
  <si>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</si>
  <si>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</si>
  <si>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</si>
  <si>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</si>
  <si>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</si>
  <si>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</si>
  <si>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</si>
  <si>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</si>
  <si>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</si>
  <si>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</si>
  <si>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</si>
  <si>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</si>
  <si>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</si>
  <si>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</si>
  <si>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</si>
  <si>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</si>
  <si>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</si>
  <si>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</si>
  <si>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</si>
  <si>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</si>
  <si>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</si>
  <si>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</si>
  <si>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</si>
  <si>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</si>
  <si>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</si>
  <si>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</si>
  <si>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</si>
  <si>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</si>
  <si>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</si>
  <si>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</si>
  <si>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</si>
  <si>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</si>
  <si>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</si>
  <si>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</si>
  <si>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</si>
  <si>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</si>
  <si>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</si>
  <si>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</si>
  <si>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</si>
  <si>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</si>
  <si>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</si>
  <si>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</si>
  <si>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</si>
  <si>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</si>
  <si>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</si>
  <si>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</si>
  <si>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</si>
  <si>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</si>
  <si>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</si>
  <si>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</si>
  <si>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</si>
  <si>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</si>
  <si>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</si>
  <si>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</si>
  <si>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</si>
  <si>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</si>
  <si>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</si>
  <si>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</si>
  <si>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</si>
  <si>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</si>
  <si>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</si>
  <si>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</si>
  <si>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</si>
  <si>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</si>
  <si>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</si>
  <si>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</si>
  <si>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</si>
  <si>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</si>
  <si>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</si>
  <si>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</si>
  <si>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</si>
  <si>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</si>
  <si>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</si>
  <si>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</si>
  <si>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</si>
  <si>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</si>
  <si>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</si>
  <si>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</si>
  <si>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</si>
  <si>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</si>
  <si>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</si>
  <si>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</si>
  <si>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</si>
  <si>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</si>
  <si>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</si>
  <si>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</si>
  <si>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</si>
  <si>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</si>
  <si>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</si>
  <si>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</si>
  <si>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</si>
  <si>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</si>
  <si>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</si>
  <si>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</si>
  <si>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</si>
  <si>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</si>
  <si>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</si>
  <si>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</si>
  <si>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</si>
  <si>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</si>
  <si>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</si>
  <si>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</si>
  <si>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</si>
  <si>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</si>
  <si>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</si>
  <si>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</si>
  <si>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</si>
  <si>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</si>
  <si>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</si>
  <si>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</si>
  <si>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</si>
  <si>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</si>
  <si>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</si>
  <si>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</si>
  <si>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</si>
  <si>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</si>
  <si>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</si>
  <si>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</si>
  <si>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</si>
  <si>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</si>
  <si>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</si>
  <si>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</si>
  <si>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</si>
  <si>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</si>
  <si>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</si>
  <si>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</si>
  <si>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</si>
  <si>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</si>
  <si>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</si>
  <si>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</si>
  <si>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</si>
  <si>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</si>
  <si>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</si>
  <si>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</si>
  <si>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</si>
  <si>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</si>
  <si>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</si>
  <si>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</si>
  <si>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</si>
  <si>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</si>
  <si>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</si>
  <si>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</si>
  <si>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</si>
  <si>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</si>
  <si>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</si>
  <si>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</si>
  <si>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</si>
  <si>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</si>
  <si>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</si>
  <si>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</si>
  <si>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</si>
  <si>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</si>
  <si>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</si>
  <si>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</si>
  <si>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</si>
  <si>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</si>
  <si>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</si>
  <si>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</si>
  <si>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</si>
  <si>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</si>
  <si>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</si>
  <si>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</si>
  <si>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</si>
  <si>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</si>
  <si>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</si>
  <si>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</si>
  <si>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</si>
  <si>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</si>
  <si>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</si>
  <si>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</si>
  <si>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</si>
  <si>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</si>
  <si>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</si>
  <si>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</si>
  <si>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</si>
  <si>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</si>
  <si>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</si>
  <si>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</si>
  <si>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</si>
  <si>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</si>
  <si>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</si>
  <si>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</si>
  <si>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</si>
  <si>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</si>
  <si>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</si>
  <si>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</si>
  <si>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</si>
  <si>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</si>
  <si>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</si>
  <si>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</si>
  <si>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</si>
  <si>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</si>
  <si>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</si>
  <si>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</si>
  <si>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</si>
  <si>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</si>
  <si>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</si>
  <si>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</si>
  <si>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</si>
  <si>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</si>
  <si>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</si>
  <si>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</si>
  <si>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</si>
  <si>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</si>
  <si>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</si>
  <si>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</si>
  <si>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</si>
  <si>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</si>
  <si>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</si>
  <si>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</si>
  <si>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</si>
  <si>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</si>
  <si>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</si>
  <si>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</si>
  <si>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</si>
  <si>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</si>
  <si>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</si>
  <si>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</si>
  <si>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</si>
  <si>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</si>
  <si>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</si>
  <si>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</si>
  <si>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</si>
  <si>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</si>
  <si>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</si>
  <si>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</si>
  <si>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</si>
  <si>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</si>
  <si>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</si>
  <si>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</si>
  <si>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</si>
  <si>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</si>
  <si>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</si>
  <si>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</si>
  <si>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</si>
  <si>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</si>
  <si>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</si>
  <si>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</si>
  <si>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</si>
  <si>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</si>
  <si>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</si>
  <si>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</si>
  <si>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</si>
  <si>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</si>
  <si>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</si>
  <si>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</si>
  <si>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</si>
  <si>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</si>
  <si>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</si>
  <si>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</si>
  <si>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</si>
  <si>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</si>
  <si>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</si>
  <si>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</si>
  <si>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</si>
  <si>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</si>
  <si>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</si>
  <si>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</si>
  <si>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</si>
  <si>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</si>
  <si>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</si>
  <si>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</si>
  <si>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</si>
  <si>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</si>
  <si>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</si>
  <si>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</si>
  <si>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</si>
  <si>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</si>
  <si>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</si>
  <si>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</si>
  <si>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</si>
  <si>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</si>
  <si>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</si>
  <si>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</si>
  <si>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</si>
  <si>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</si>
  <si>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</si>
  <si>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</si>
  <si>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</si>
  <si>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</si>
  <si>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</si>
  <si>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</si>
  <si>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</si>
  <si>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</si>
  <si>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</si>
  <si>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</si>
  <si>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</si>
  <si>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</si>
  <si>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</si>
  <si>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</si>
  <si>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</si>
  <si>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</si>
  <si>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</si>
  <si>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</si>
  <si>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</si>
  <si>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</si>
  <si>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</si>
  <si>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</si>
  <si>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</si>
  <si>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</si>
  <si>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</si>
  <si>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</si>
  <si>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</si>
  <si>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</si>
  <si>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</si>
  <si>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</si>
  <si>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</si>
  <si>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</si>
  <si>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</si>
  <si>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</si>
  <si>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</si>
  <si>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</si>
  <si>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</si>
  <si>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</si>
  <si>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</si>
  <si>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</si>
  <si>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</si>
  <si>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</si>
  <si>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</si>
  <si>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</si>
  <si>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</si>
  <si>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</si>
  <si>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</si>
  <si>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</si>
  <si>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</si>
  <si>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</si>
  <si>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</si>
  <si>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</si>
  <si>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</si>
  <si>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</si>
  <si>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</si>
  <si>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</si>
  <si>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</si>
  <si>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</si>
  <si>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</si>
  <si>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</si>
  <si>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</si>
  <si>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</si>
  <si>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</si>
  <si>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</si>
  <si>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</si>
  <si>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</si>
  <si>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</si>
  <si>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</si>
  <si>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</si>
  <si>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</si>
  <si>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</si>
  <si>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</si>
  <si>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</si>
  <si>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</si>
  <si>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</si>
  <si>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</si>
  <si>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</si>
  <si>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</si>
  <si>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</si>
  <si>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</si>
  <si>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</si>
  <si>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</si>
  <si>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</si>
  <si>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</si>
  <si>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</si>
  <si>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</si>
  <si>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</si>
  <si>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</si>
  <si>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</si>
  <si>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</si>
  <si>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</si>
  <si>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</si>
  <si>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</si>
  <si>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</si>
  <si>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</si>
  <si>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</si>
  <si>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</si>
  <si>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</si>
  <si>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</si>
  <si>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</si>
  <si>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</si>
  <si>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</si>
  <si>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</si>
  <si>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</si>
  <si>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</si>
  <si>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</si>
  <si>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</si>
  <si>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</si>
  <si>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</si>
  <si>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</si>
  <si>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</si>
  <si>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</si>
  <si>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</si>
  <si>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</si>
  <si>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</si>
  <si>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</si>
  <si>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</si>
  <si>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</si>
  <si>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</si>
  <si>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</si>
  <si>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</si>
  <si>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</si>
  <si>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</si>
  <si>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</si>
  <si>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</si>
  <si>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</si>
  <si>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</si>
  <si>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</si>
  <si>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</si>
  <si>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</si>
  <si>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</si>
  <si>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</si>
  <si>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</si>
  <si>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</si>
  <si>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</si>
  <si>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</si>
  <si>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</si>
  <si>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</si>
  <si>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</si>
  <si>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</si>
  <si>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</si>
  <si>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</si>
  <si>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</si>
  <si>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</si>
  <si>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</si>
  <si>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</si>
  <si>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</si>
  <si>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</si>
  <si>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</si>
  <si>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</si>
  <si>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</si>
  <si>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</si>
  <si>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</si>
  <si>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</si>
  <si>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</si>
  <si>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</si>
  <si>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</si>
  <si>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</si>
  <si>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</si>
  <si>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</si>
  <si>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</si>
  <si>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</si>
  <si>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</si>
  <si>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</si>
  <si>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</si>
  <si>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</si>
  <si>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</si>
  <si>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</si>
  <si>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</si>
  <si>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</si>
  <si>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</si>
  <si>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</si>
  <si>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</si>
  <si>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</si>
  <si>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</si>
  <si>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</si>
  <si>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</si>
  <si>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</si>
  <si>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</si>
  <si>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</si>
  <si>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</si>
  <si>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</si>
  <si>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</si>
  <si>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</si>
  <si>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</si>
  <si>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</si>
  <si>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</si>
  <si>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</si>
  <si>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</si>
  <si>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</si>
  <si>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</si>
  <si>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</si>
  <si>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</si>
  <si>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</si>
  <si>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</si>
  <si>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</si>
  <si>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</si>
  <si>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</si>
  <si>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</si>
  <si>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</si>
  <si>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</si>
  <si>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</si>
  <si>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</si>
  <si>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</si>
  <si>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</si>
  <si>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</si>
  <si>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</si>
  <si>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</si>
  <si>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</si>
  <si>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</si>
  <si>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</si>
  <si>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</si>
  <si>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</si>
  <si>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</si>
  <si>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</si>
  <si>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</si>
  <si>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</si>
  <si>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</si>
  <si>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</si>
  <si>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</si>
  <si>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</si>
  <si>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</si>
  <si>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</si>
  <si>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</si>
  <si>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</si>
  <si>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</si>
  <si>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</si>
  <si>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</si>
  <si>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</si>
  <si>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</si>
  <si>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</si>
  <si>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</si>
  <si>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</si>
  <si>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</si>
  <si>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</si>
  <si>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</si>
  <si>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</si>
  <si>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</si>
  <si>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</si>
  <si>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</si>
  <si>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</si>
  <si>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</si>
  <si>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</si>
  <si>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</si>
  <si>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</si>
  <si>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</si>
  <si>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</si>
  <si>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</si>
  <si>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</si>
  <si>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</si>
  <si>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</si>
  <si>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</si>
  <si>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</si>
  <si>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</si>
  <si>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</si>
  <si>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</si>
  <si>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</si>
  <si>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</si>
  <si>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</si>
  <si>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</si>
  <si>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</si>
  <si>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</si>
  <si>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</si>
  <si>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</si>
  <si>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</si>
  <si>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</si>
  <si>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</si>
  <si>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</si>
  <si>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</si>
  <si>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</si>
  <si>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</si>
  <si>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</si>
  <si>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</si>
  <si>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</si>
  <si>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</si>
  <si>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</si>
  <si>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</si>
  <si>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</si>
  <si>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</si>
  <si>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</si>
  <si>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</si>
  <si>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</si>
  <si>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</si>
  <si>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</si>
  <si>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</si>
  <si>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</si>
  <si>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</si>
  <si>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</si>
  <si>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</si>
  <si>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</si>
  <si>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</si>
  <si>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</si>
  <si>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</si>
  <si>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</si>
  <si>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</si>
  <si>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</si>
  <si>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</si>
  <si>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</si>
  <si>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</si>
  <si>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</si>
  <si>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</si>
  <si>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</si>
  <si>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</si>
  <si>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</si>
  <si>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</si>
  <si>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</si>
  <si>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</si>
  <si>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</si>
  <si>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</si>
  <si>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</si>
  <si>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</si>
  <si>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</si>
  <si>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</si>
  <si>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</si>
  <si>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</si>
  <si>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</si>
  <si>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</si>
  <si>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</si>
  <si>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</si>
  <si>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</si>
  <si>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</si>
  <si>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</si>
  <si>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</si>
  <si>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</si>
  <si>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</si>
  <si>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</si>
  <si>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</si>
  <si>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</si>
  <si>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</si>
  <si>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</si>
  <si>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</si>
  <si>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</si>
  <si>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</si>
  <si>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</si>
  <si>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</si>
  <si>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</si>
  <si>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</si>
  <si>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</si>
  <si>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</si>
  <si>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</si>
  <si>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</si>
  <si>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</si>
  <si>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</si>
  <si>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</si>
  <si>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</si>
  <si>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</si>
  <si>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</si>
  <si>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</si>
  <si>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</si>
  <si>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</si>
  <si>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</si>
  <si>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</si>
  <si>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</si>
  <si>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</si>
  <si>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</si>
  <si>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</si>
  <si>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</si>
  <si>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</si>
  <si>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</si>
  <si>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</si>
  <si>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</si>
  <si>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</si>
  <si>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</si>
  <si>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</si>
  <si>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</si>
  <si>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</si>
  <si>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</si>
  <si>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</si>
  <si>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</si>
  <si>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</si>
  <si>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</si>
  <si>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</si>
  <si>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</si>
  <si>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</si>
  <si>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</si>
  <si>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</si>
  <si>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</si>
  <si>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</si>
  <si>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</si>
  <si>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</si>
  <si>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</si>
  <si>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</si>
  <si>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</si>
  <si>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</si>
  <si>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</si>
  <si>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</si>
  <si>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</si>
  <si>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</si>
  <si>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</si>
  <si>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</si>
  <si>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</si>
  <si>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</si>
  <si>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</si>
  <si>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</si>
  <si>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</si>
  <si>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</si>
  <si>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</si>
  <si>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</si>
  <si>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</si>
  <si>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</si>
  <si>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</si>
  <si>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</si>
  <si>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</si>
  <si>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</si>
  <si>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</si>
  <si>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</si>
  <si>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</si>
  <si>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</si>
  <si>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</si>
  <si>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</si>
  <si>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</si>
  <si>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</si>
  <si>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</si>
  <si>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</si>
  <si>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</si>
  <si>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</si>
  <si>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</si>
  <si>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</si>
  <si>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</si>
  <si>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</si>
  <si>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</si>
  <si>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</si>
  <si>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</si>
  <si>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</si>
  <si>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</si>
  <si>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</si>
  <si>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</si>
  <si>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</si>
  <si>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</si>
  <si>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</si>
  <si>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</si>
  <si>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</si>
  <si>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</si>
  <si>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</si>
  <si>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</si>
  <si>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</si>
  <si>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</si>
  <si>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</si>
  <si>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</si>
  <si>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</si>
  <si>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</si>
  <si>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</si>
  <si>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</si>
  <si>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</si>
  <si>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</si>
  <si>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</si>
  <si>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</si>
  <si>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</si>
  <si>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</si>
  <si>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</si>
  <si>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</si>
  <si>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</si>
  <si>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</si>
  <si>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</si>
  <si>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</si>
  <si>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</si>
  <si>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</si>
  <si>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</si>
  <si>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</si>
  <si>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</si>
  <si>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</si>
  <si>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</si>
  <si>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</si>
  <si>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</si>
  <si>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</si>
  <si>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</si>
  <si>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</si>
  <si>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</si>
  <si>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</si>
  <si>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</si>
  <si>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</si>
  <si>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</si>
  <si>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</si>
  <si>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</si>
  <si>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</si>
  <si>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</si>
  <si>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</si>
  <si>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</si>
  <si>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</si>
  <si>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</si>
  <si>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</si>
  <si>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</si>
  <si>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</si>
  <si>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</si>
  <si>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</si>
  <si>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</si>
  <si>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</si>
  <si>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</si>
  <si>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</si>
  <si>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</si>
  <si>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</si>
  <si>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</si>
  <si>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</si>
  <si>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</si>
  <si>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</si>
  <si>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</si>
  <si>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</si>
  <si>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</si>
  <si>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</si>
  <si>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</si>
  <si>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</si>
  <si>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</si>
  <si>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</si>
  <si>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</si>
  <si>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</si>
  <si>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</si>
  <si>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</si>
  <si>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</si>
  <si>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</si>
  <si>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</si>
  <si>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</si>
  <si>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</si>
  <si>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</si>
  <si>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</si>
  <si>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</si>
  <si>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</si>
  <si>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</si>
  <si>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</si>
  <si>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</si>
  <si>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</si>
  <si>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</si>
  <si>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</si>
  <si>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</si>
  <si>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</si>
  <si>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</si>
  <si>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</si>
  <si>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</si>
  <si>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</si>
  <si>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</si>
  <si>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</si>
  <si>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</si>
  <si>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</si>
  <si>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</si>
  <si>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</si>
  <si>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</si>
  <si>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</si>
  <si>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</si>
  <si>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</si>
  <si>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</si>
  <si>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</si>
  <si>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</si>
  <si>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</si>
  <si>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</si>
  <si>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</si>
  <si>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</si>
  <si>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</si>
  <si>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</si>
  <si>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</si>
  <si>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</si>
  <si>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</si>
  <si>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</si>
  <si>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</si>
  <si>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</si>
  <si>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</si>
  <si>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</si>
  <si>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</si>
  <si>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</si>
  <si>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</si>
  <si>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</si>
  <si>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</si>
  <si>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</si>
  <si>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</si>
  <si>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</si>
  <si>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</si>
  <si>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</si>
  <si>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</si>
  <si>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</si>
  <si>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</si>
  <si>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</si>
  <si>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</si>
  <si>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</si>
  <si>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</si>
  <si>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</si>
  <si>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</si>
  <si>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</si>
  <si>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</si>
  <si>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</si>
  <si>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</si>
  <si>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</si>
  <si>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</si>
  <si>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</si>
  <si>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</si>
  <si>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</si>
  <si>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</si>
  <si>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</si>
  <si>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</si>
  <si>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</si>
  <si>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</si>
  <si>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</si>
  <si>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</si>
  <si>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</si>
  <si>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</si>
  <si>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</si>
  <si>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</si>
  <si>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</si>
  <si>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</si>
  <si>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</si>
  <si>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</si>
  <si>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</si>
  <si>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</si>
  <si>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</si>
  <si>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</si>
  <si>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</si>
  <si>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</si>
  <si>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</si>
  <si>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</si>
  <si>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</si>
  <si>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</si>
  <si>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</si>
  <si>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</si>
  <si>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</si>
  <si>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</si>
  <si>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</si>
  <si>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</si>
  <si>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</si>
  <si>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</si>
  <si>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</si>
  <si>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</si>
  <si>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</si>
  <si>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</si>
  <si>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</si>
  <si>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</si>
  <si>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</si>
  <si>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</si>
  <si>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</si>
  <si>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</si>
  <si>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</si>
  <si>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</si>
  <si>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</si>
  <si>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</si>
  <si>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</si>
  <si>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</si>
  <si>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</si>
  <si>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</si>
  <si>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</si>
  <si>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</si>
  <si>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</si>
  <si>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</si>
  <si>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</si>
  <si>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</si>
  <si>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</si>
  <si>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</si>
  <si>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</si>
  <si>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</si>
  <si>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</si>
  <si>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</si>
  <si>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</si>
  <si>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</si>
  <si>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</si>
  <si>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</si>
  <si>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</si>
  <si>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</si>
  <si>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</si>
  <si>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</si>
  <si>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</si>
  <si>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</si>
  <si>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</si>
  <si>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</si>
  <si>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</si>
  <si>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</si>
  <si>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</si>
  <si>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</si>
  <si>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</si>
  <si>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</si>
  <si>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</si>
  <si>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</si>
  <si>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</si>
  <si>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</si>
  <si>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</si>
  <si>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</si>
  <si>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</si>
  <si>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</si>
  <si>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</si>
  <si>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</si>
  <si>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</si>
  <si>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</si>
  <si>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</si>
  <si>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</si>
  <si>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</si>
  <si>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</si>
  <si>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</si>
  <si>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</si>
  <si>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</si>
  <si>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</si>
  <si>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</si>
  <si>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</si>
  <si>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</si>
  <si>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</si>
  <si>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</si>
  <si>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</si>
  <si>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</si>
  <si>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</si>
  <si>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</si>
  <si>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</si>
  <si>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</si>
  <si>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</si>
  <si>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</si>
  <si>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</si>
  <si>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</si>
  <si>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</si>
  <si>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</si>
  <si>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</si>
  <si>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</si>
  <si>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</si>
  <si>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</si>
  <si>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</si>
  <si>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</si>
  <si>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</si>
  <si>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</si>
  <si>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</si>
  <si>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</si>
  <si>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</si>
  <si>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</si>
  <si>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</si>
  <si>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</si>
  <si>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</si>
  <si>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</si>
  <si>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</si>
  <si>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</si>
  <si>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</si>
  <si>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</si>
  <si>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</si>
  <si>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</si>
  <si>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</si>
  <si>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</si>
  <si>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</si>
  <si>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</si>
  <si>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</si>
  <si>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</si>
  <si>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</si>
  <si>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</si>
  <si>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</si>
  <si>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</si>
  <si>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</si>
  <si>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</si>
  <si>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</si>
  <si>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</si>
  <si>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</si>
  <si>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</si>
  <si>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</si>
  <si>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</si>
  <si>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</si>
  <si>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</si>
  <si>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</si>
  <si>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</si>
  <si>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</si>
  <si>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</si>
  <si>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</si>
  <si>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</si>
  <si>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</si>
  <si>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</si>
  <si>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</si>
  <si>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</si>
  <si>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</si>
  <si>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</si>
  <si>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</si>
  <si>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</si>
  <si>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</si>
  <si>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</si>
  <si>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</si>
  <si>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</si>
  <si>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</si>
  <si>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</si>
  <si>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</si>
  <si>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</si>
  <si>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</si>
  <si>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</si>
  <si>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</si>
  <si>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</si>
  <si>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</si>
  <si>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</si>
  <si>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</si>
  <si>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</si>
  <si>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</si>
  <si>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</si>
  <si>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</si>
  <si>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</si>
  <si>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</si>
  <si>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</si>
  <si>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</si>
  <si>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</si>
  <si>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</si>
  <si>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</si>
  <si>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</si>
  <si>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</si>
  <si>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</si>
  <si>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</si>
  <si>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</si>
  <si>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</si>
  <si>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</si>
  <si>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</si>
  <si>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</si>
  <si>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</si>
  <si>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</si>
  <si>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</si>
  <si>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</si>
  <si>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</si>
  <si>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</si>
  <si>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</si>
  <si>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</si>
  <si>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</si>
  <si>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</si>
  <si>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</si>
  <si>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</si>
  <si>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</si>
  <si>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</si>
  <si>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</si>
  <si>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</si>
  <si>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</si>
  <si>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</si>
  <si>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</si>
  <si>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</si>
  <si>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</si>
  <si>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</si>
  <si>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</si>
  <si>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</si>
  <si>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</si>
  <si>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</si>
  <si>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</si>
  <si>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</si>
  <si>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</si>
  <si>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</si>
  <si>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</si>
  <si>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</si>
  <si>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</si>
  <si>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</si>
  <si>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</si>
  <si>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</si>
  <si>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</si>
  <si>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</si>
  <si>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</si>
  <si>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</si>
  <si>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</si>
  <si>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</si>
  <si>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</si>
  <si>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</si>
  <si>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</si>
  <si>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</si>
  <si>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</si>
  <si>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</si>
  <si>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</si>
  <si>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</si>
  <si>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</si>
  <si>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</si>
  <si>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</si>
  <si>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</si>
  <si>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</si>
  <si>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</si>
  <si>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</si>
  <si>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</si>
  <si>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</si>
  <si>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</si>
  <si>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</si>
  <si>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</si>
  <si>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</si>
  <si>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</si>
  <si>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</si>
  <si>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</si>
  <si>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</si>
  <si>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</si>
  <si>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</si>
  <si>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</si>
  <si>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</si>
  <si>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</si>
  <si>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</si>
  <si>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</si>
  <si>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</si>
  <si>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</si>
  <si>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</si>
  <si>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</si>
  <si>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</si>
  <si>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</si>
  <si>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</si>
  <si>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</si>
  <si>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</si>
  <si>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</si>
  <si>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</si>
  <si>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</si>
  <si>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</si>
  <si>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</si>
  <si>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</si>
  <si>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</si>
  <si>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</si>
  <si>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</si>
  <si>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</si>
  <si>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</si>
  <si>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</si>
  <si>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</si>
  <si>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</si>
  <si>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</si>
  <si>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</si>
  <si>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</si>
  <si>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</si>
  <si>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</si>
  <si>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</si>
  <si>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</si>
  <si>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</si>
  <si>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</si>
  <si>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</si>
  <si>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</si>
  <si>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</si>
  <si>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</si>
  <si>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</si>
  <si>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</si>
  <si>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</si>
  <si>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</si>
  <si>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</si>
  <si>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</si>
  <si>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</si>
  <si>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</si>
  <si>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</si>
  <si>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</si>
  <si>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</si>
  <si>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</si>
  <si>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</si>
  <si>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</si>
  <si>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</si>
  <si>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</si>
  <si>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</si>
  <si>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</si>
  <si>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</si>
  <si>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</si>
  <si>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</si>
  <si>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</si>
  <si>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</si>
  <si>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</si>
  <si>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</si>
  <si>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</si>
  <si>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</si>
  <si>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</si>
  <si>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</si>
  <si>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</si>
  <si>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</si>
  <si>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</si>
  <si>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</si>
  <si>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</si>
  <si>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</si>
  <si>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</si>
  <si>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</si>
  <si>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</si>
  <si>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</si>
  <si>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</si>
  <si>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</si>
  <si>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</si>
  <si>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</si>
  <si>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</si>
  <si>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</si>
  <si>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</si>
  <si>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</si>
  <si>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</si>
  <si>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</si>
  <si>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</si>
  <si>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</si>
  <si>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</si>
  <si>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</si>
  <si>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</si>
  <si>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</si>
  <si>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</si>
  <si>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</si>
  <si>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</si>
  <si>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</si>
  <si>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</si>
  <si>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</si>
  <si>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</si>
  <si>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</si>
  <si>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</si>
  <si>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</si>
  <si>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</si>
  <si>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</si>
  <si>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</si>
  <si>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</si>
  <si>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</si>
  <si>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</si>
  <si>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</si>
  <si>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</si>
  <si>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</si>
  <si>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</si>
  <si>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</si>
  <si>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</si>
  <si>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</si>
  <si>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</si>
  <si>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</si>
  <si>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</si>
  <si>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</si>
  <si>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</si>
  <si>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</si>
  <si>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</si>
  <si>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</si>
  <si>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</si>
  <si>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</si>
  <si>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</si>
  <si>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</si>
  <si>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</si>
  <si>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</si>
  <si>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</si>
  <si>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</si>
  <si>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</si>
  <si>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</si>
  <si>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</si>
  <si>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</si>
  <si>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</si>
  <si>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</si>
  <si>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</si>
  <si>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</si>
  <si>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</si>
  <si>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</si>
  <si>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</si>
  <si>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</si>
  <si>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</si>
  <si>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</si>
  <si>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</si>
  <si>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</si>
  <si>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</si>
  <si>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</si>
  <si>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</si>
  <si>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</si>
  <si>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</si>
  <si>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</si>
  <si>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</si>
  <si>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</si>
  <si>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</si>
  <si>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</si>
  <si>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</si>
  <si>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</si>
  <si>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</si>
  <si>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</si>
  <si>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</si>
  <si>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</si>
  <si>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</si>
  <si>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</si>
  <si>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</si>
  <si>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</si>
  <si>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</si>
  <si>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</si>
  <si>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</si>
  <si>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</si>
  <si>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</si>
  <si>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</si>
  <si>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</si>
  <si>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</si>
  <si>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</si>
  <si>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</si>
  <si>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</si>
  <si>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</si>
  <si>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</si>
  <si>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</si>
  <si>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</si>
  <si>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</si>
  <si>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</si>
  <si>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</si>
  <si>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</si>
  <si>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</si>
  <si>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</si>
  <si>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</si>
  <si>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</si>
  <si>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</si>
  <si>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</si>
  <si>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</si>
  <si>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</si>
  <si>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</si>
  <si>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</si>
  <si>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</si>
  <si>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</si>
  <si>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</si>
  <si>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</si>
  <si>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</si>
  <si>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</si>
  <si>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</si>
  <si>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</si>
  <si>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</si>
  <si>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</si>
  <si>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</si>
  <si>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</si>
  <si>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</si>
  <si>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</si>
  <si>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</si>
  <si>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</si>
  <si>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</si>
  <si>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</si>
  <si>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</si>
  <si>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</si>
  <si>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</si>
  <si>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</si>
  <si>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</si>
  <si>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</si>
  <si>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</si>
  <si>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</si>
  <si>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</si>
  <si>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</si>
  <si>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</si>
  <si>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</si>
  <si>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</si>
  <si>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</si>
  <si>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</si>
  <si>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</si>
  <si>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</si>
  <si>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</si>
  <si>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</si>
  <si>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</si>
  <si>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</si>
  <si>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</si>
  <si>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</si>
  <si>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</si>
  <si>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</si>
  <si>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</si>
  <si>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</si>
  <si>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</si>
  <si>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</si>
  <si>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</si>
  <si>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</si>
  <si>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</si>
  <si>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</si>
  <si>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</si>
  <si>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</si>
  <si>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</si>
  <si>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</si>
  <si>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</si>
  <si>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</si>
  <si>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</si>
  <si>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</si>
  <si>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</si>
  <si>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</si>
  <si>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</si>
  <si>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</si>
  <si>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</si>
  <si>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</si>
  <si>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</si>
  <si>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</si>
  <si>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</si>
  <si>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</si>
  <si>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</si>
  <si>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</si>
  <si>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</si>
  <si>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</si>
  <si>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</si>
  <si>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</si>
  <si>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</si>
  <si>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</si>
  <si>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</si>
  <si>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</si>
  <si>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</si>
  <si>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</si>
  <si>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</si>
  <si>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</si>
  <si>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</si>
  <si>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</si>
  <si>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</si>
  <si>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</si>
  <si>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</si>
  <si>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</si>
  <si>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</si>
  <si>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</si>
  <si>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</si>
  <si>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</si>
  <si>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</si>
  <si>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</si>
  <si>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</si>
  <si>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</si>
  <si>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</si>
  <si>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</si>
  <si>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</si>
  <si>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</si>
  <si>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</si>
  <si>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</si>
  <si>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</si>
  <si>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</si>
  <si>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</si>
  <si>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</si>
  <si>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</si>
  <si>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</si>
  <si>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</si>
  <si>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</si>
  <si>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</si>
  <si>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</si>
  <si>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</si>
  <si>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</si>
  <si>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</si>
  <si>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</si>
  <si>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</si>
  <si>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</si>
  <si>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</si>
  <si>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</si>
  <si>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</si>
  <si>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</si>
  <si>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</si>
  <si>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</si>
  <si>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</si>
  <si>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</si>
  <si>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</si>
  <si>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</si>
  <si>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</si>
  <si>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</si>
  <si>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</si>
  <si>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</si>
  <si>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</si>
  <si>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</si>
  <si>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</si>
  <si>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</si>
  <si>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</si>
  <si>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</si>
  <si>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</si>
  <si>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</si>
  <si>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</si>
  <si>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</si>
  <si>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</si>
  <si>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</si>
  <si>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</si>
  <si>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</si>
  <si>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</si>
  <si>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</si>
  <si>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</si>
  <si>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</si>
  <si>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</si>
  <si>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</si>
  <si>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</si>
  <si>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</si>
  <si>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</si>
  <si>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</si>
  <si>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</si>
  <si>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</si>
  <si>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</si>
  <si>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</si>
  <si>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</si>
  <si>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</si>
  <si>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</si>
  <si>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</si>
  <si>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</si>
  <si>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</si>
  <si>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</si>
  <si>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</si>
  <si>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</si>
  <si>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</si>
  <si>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</si>
  <si>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</si>
  <si>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</si>
  <si>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</si>
  <si>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</si>
  <si>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</si>
  <si>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</si>
  <si>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</si>
  <si>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</si>
  <si>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</si>
  <si>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</si>
  <si>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</si>
  <si>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</si>
  <si>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</si>
  <si>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</si>
  <si>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</si>
  <si>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</si>
  <si>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</si>
  <si>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</si>
  <si>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</si>
  <si>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</si>
  <si>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</si>
  <si>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</si>
  <si>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</si>
  <si>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</si>
  <si>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</si>
  <si>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</si>
  <si>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</si>
  <si>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</si>
  <si>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</si>
  <si>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</si>
  <si>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</si>
  <si>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</si>
  <si>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</si>
  <si>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</si>
  <si>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</si>
  <si>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</si>
  <si>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</si>
  <si>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</si>
  <si>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</si>
  <si>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</si>
  <si>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</si>
  <si>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</si>
  <si>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</si>
  <si>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</si>
  <si>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</si>
  <si>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</si>
  <si>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</si>
  <si>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</si>
  <si>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</si>
  <si>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</si>
  <si>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</si>
  <si>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</si>
  <si>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</si>
  <si>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</si>
  <si>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</si>
  <si>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</si>
  <si>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</si>
  <si>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</si>
  <si>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</si>
  <si>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</si>
  <si>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</si>
  <si>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</si>
  <si>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</si>
  <si>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</si>
  <si>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</si>
  <si>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</si>
  <si>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</si>
  <si>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</si>
  <si>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</si>
  <si>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</si>
  <si>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</si>
  <si>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</si>
  <si>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</si>
  <si>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</si>
  <si>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</si>
  <si>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</si>
  <si>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</si>
  <si>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</si>
  <si>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</si>
  <si>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</si>
  <si>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</si>
  <si>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</si>
  <si>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</si>
  <si>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</si>
  <si>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</si>
  <si>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</si>
  <si>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</si>
  <si>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</si>
  <si>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</si>
  <si>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</si>
  <si>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</si>
  <si>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</si>
  <si>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</si>
  <si>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</si>
  <si>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</si>
  <si>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</si>
  <si>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</si>
  <si>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</si>
  <si>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</si>
  <si>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</si>
  <si>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</si>
  <si>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</si>
  <si>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</si>
  <si>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</si>
  <si>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</si>
  <si>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</si>
  <si>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</si>
  <si>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</si>
  <si>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</si>
  <si>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</si>
  <si>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</si>
  <si>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</si>
  <si>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</si>
  <si>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</si>
  <si>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</si>
  <si>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</si>
  <si>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</si>
  <si>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</si>
  <si>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</si>
  <si>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</si>
  <si>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</si>
  <si>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</si>
  <si>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</si>
  <si>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</si>
  <si>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</si>
  <si>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</si>
  <si>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</si>
  <si>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</si>
  <si>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</si>
  <si>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</si>
  <si>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</si>
  <si>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</si>
  <si>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</si>
  <si>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</si>
  <si>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</si>
  <si>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</si>
  <si>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</si>
  <si>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</si>
  <si>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</si>
  <si>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</si>
  <si>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</si>
  <si>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</si>
  <si>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</si>
  <si>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</si>
  <si>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</si>
  <si>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</si>
  <si>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</si>
  <si>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</si>
  <si>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</si>
  <si>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</si>
  <si>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</si>
  <si>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</si>
  <si>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</si>
  <si>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</si>
  <si>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</si>
  <si>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</si>
  <si>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</si>
  <si>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</si>
  <si>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</si>
  <si>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</si>
  <si>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</si>
  <si>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</si>
  <si>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</si>
  <si>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</si>
  <si>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</si>
  <si>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</si>
  <si>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</si>
  <si>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</si>
  <si>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</si>
  <si>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</si>
  <si>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</si>
  <si>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</si>
  <si>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</si>
  <si>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</si>
  <si>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</si>
  <si>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</si>
  <si>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</si>
  <si>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</si>
  <si>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</si>
  <si>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</si>
  <si>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</si>
  <si>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</si>
  <si>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</si>
  <si>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</si>
  <si>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</si>
  <si>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</si>
  <si>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</si>
  <si>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</si>
  <si>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</si>
  <si>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</si>
  <si>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</si>
  <si>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</si>
  <si>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</si>
  <si>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</si>
  <si>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</si>
  <si>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</si>
  <si>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</si>
  <si>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</si>
  <si>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</si>
  <si>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</si>
  <si>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</si>
  <si>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</si>
  <si>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</si>
  <si>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</si>
  <si>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</si>
  <si>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</si>
  <si>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</si>
  <si>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</si>
  <si>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</si>
  <si>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</si>
  <si>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</si>
  <si>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</si>
  <si>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</si>
  <si>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</si>
  <si>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</si>
  <si>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</si>
  <si>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</si>
  <si>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</si>
  <si>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</si>
  <si>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</si>
  <si>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</si>
  <si>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</si>
  <si>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</si>
  <si>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</si>
  <si>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</si>
  <si>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</si>
  <si>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</si>
  <si>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</si>
  <si>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</si>
  <si>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</si>
  <si>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</si>
  <si>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</si>
  <si>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</si>
  <si>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</si>
  <si>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</si>
  <si>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</si>
  <si>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</si>
  <si>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</si>
  <si>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</si>
  <si>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</si>
  <si>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</si>
  <si>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</si>
  <si>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</si>
  <si>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</si>
  <si>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</si>
  <si>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</si>
  <si>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</si>
  <si>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</si>
  <si>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</si>
  <si>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</si>
  <si>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</si>
  <si>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</si>
  <si>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</si>
  <si>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</si>
  <si>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</si>
  <si>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</si>
  <si>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</si>
  <si>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</si>
  <si>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</si>
  <si>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</si>
  <si>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</si>
  <si>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</si>
  <si>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</si>
  <si>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</si>
  <si>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</si>
  <si>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</si>
  <si>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</si>
  <si>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</si>
  <si>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</si>
  <si>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</si>
  <si>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</si>
  <si>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</si>
  <si>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</si>
  <si>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</si>
  <si>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</si>
  <si>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</si>
  <si>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</si>
  <si>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</si>
  <si>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</si>
  <si>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</si>
  <si>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</si>
  <si>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</si>
  <si>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</si>
  <si>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</si>
  <si>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</si>
  <si>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</si>
  <si>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</si>
  <si>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</si>
  <si>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</si>
  <si>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</si>
  <si>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</si>
  <si>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</si>
  <si>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</si>
  <si>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</si>
  <si>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</si>
  <si>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</si>
  <si>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</si>
  <si>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</si>
  <si>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</si>
  <si>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</si>
  <si>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</si>
  <si>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</si>
  <si>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</si>
  <si>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</si>
  <si>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</si>
  <si>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</si>
  <si>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</si>
  <si>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</si>
  <si>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</si>
  <si>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</si>
  <si>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</si>
  <si>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</si>
  <si>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</si>
  <si>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</si>
  <si>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</si>
  <si>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</si>
  <si>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</si>
  <si>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</si>
  <si>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</si>
  <si>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</si>
  <si>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</si>
  <si>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</si>
  <si>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</si>
  <si>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</si>
  <si>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</si>
  <si>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</si>
  <si>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</si>
  <si>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</si>
  <si>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</si>
  <si>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</si>
  <si>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</si>
  <si>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</si>
  <si>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</si>
  <si>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</si>
  <si>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</si>
  <si>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</si>
  <si>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</si>
  <si>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</si>
  <si>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</si>
  <si>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</si>
  <si>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</si>
  <si>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</si>
  <si>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</si>
  <si>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</si>
  <si>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</si>
  <si>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</si>
  <si>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</si>
  <si>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</si>
  <si>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</si>
  <si>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</si>
  <si>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</si>
  <si>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</si>
  <si>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</si>
  <si>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</si>
  <si>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</si>
  <si>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</si>
  <si>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</si>
  <si>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</si>
  <si>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</si>
  <si>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</si>
  <si>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</si>
  <si>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</si>
  <si>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</si>
  <si>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</si>
  <si>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</si>
  <si>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</si>
  <si>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</si>
  <si>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</si>
  <si>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</si>
  <si>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</si>
  <si>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</si>
  <si>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</si>
  <si>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</si>
  <si>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</si>
  <si>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</si>
  <si>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</si>
  <si>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</si>
  <si>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</si>
  <si>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</si>
  <si>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</si>
  <si>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</si>
  <si>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</si>
  <si>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</si>
  <si>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</si>
  <si>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</si>
  <si>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</si>
  <si>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</si>
  <si>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</si>
  <si>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</si>
  <si>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</si>
  <si>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</si>
  <si>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</si>
  <si>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</si>
  <si>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</si>
  <si>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</si>
  <si>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</si>
  <si>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</si>
  <si>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</si>
  <si>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</si>
  <si>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</si>
  <si>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</si>
  <si>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</si>
  <si>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</si>
  <si>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</si>
  <si>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</si>
  <si>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</si>
  <si>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</si>
  <si>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</si>
  <si>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</si>
  <si>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</si>
  <si>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</si>
  <si>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</si>
  <si>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</si>
  <si>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</si>
  <si>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</si>
  <si>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</si>
  <si>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</si>
  <si>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</si>
  <si>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</si>
  <si>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</si>
  <si>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</si>
  <si>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</si>
  <si>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</si>
  <si>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</si>
  <si>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</si>
  <si>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</si>
  <si>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</si>
  <si>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</si>
  <si>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</si>
  <si>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</si>
  <si>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</si>
  <si>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</si>
  <si>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</si>
  <si>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</si>
  <si>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</si>
  <si>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</si>
  <si>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</si>
  <si>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</si>
  <si>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</si>
  <si>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</si>
  <si>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</si>
  <si>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</si>
  <si>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</si>
  <si>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</si>
  <si>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</si>
  <si>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</si>
  <si>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</si>
  <si>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</si>
  <si>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</si>
  <si>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</si>
  <si>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</si>
  <si>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</si>
  <si>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</si>
  <si>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</si>
  <si>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</si>
  <si>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</si>
  <si>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</si>
  <si>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</si>
  <si>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</si>
  <si>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</si>
  <si>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</si>
  <si>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</si>
  <si>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</si>
  <si>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</si>
  <si>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</si>
  <si>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</si>
  <si>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</si>
  <si>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</si>
  <si>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</si>
  <si>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</si>
  <si>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</si>
  <si>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</si>
  <si>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</si>
  <si>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</si>
  <si>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</si>
  <si>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</si>
  <si>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</si>
  <si>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</si>
  <si>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</si>
  <si>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</si>
  <si>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</si>
  <si>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</si>
  <si>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</si>
  <si>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</si>
  <si>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</si>
  <si>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</si>
  <si>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</si>
  <si>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</si>
  <si>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</si>
  <si>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</si>
  <si>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</si>
  <si>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</si>
  <si>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</si>
  <si>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</si>
  <si>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</si>
  <si>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</si>
  <si>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</si>
  <si>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</si>
  <si>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</si>
  <si>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</si>
  <si>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</si>
  <si>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</si>
  <si>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</si>
  <si>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</si>
  <si>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</si>
  <si>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</si>
  <si>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</si>
  <si>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</si>
  <si>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</si>
  <si>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</si>
  <si>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</si>
  <si>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</si>
  <si>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</si>
  <si>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</si>
  <si>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</si>
  <si>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</si>
  <si>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</si>
  <si>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</si>
  <si>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</si>
  <si>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</si>
  <si>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</si>
  <si>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</si>
  <si>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</si>
  <si>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</si>
  <si>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</si>
  <si>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</si>
  <si>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</si>
  <si>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</si>
  <si>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</si>
  <si>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</si>
  <si>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</si>
  <si>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</si>
  <si>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</si>
  <si>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</si>
  <si>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</si>
  <si>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</si>
  <si>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</si>
  <si>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</si>
  <si>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</si>
  <si>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</si>
  <si>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</si>
  <si>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</si>
  <si>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</si>
  <si>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</si>
  <si>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</si>
  <si>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</si>
  <si>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</si>
  <si>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</si>
  <si>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</si>
  <si>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</si>
  <si>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</si>
  <si>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</si>
  <si>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</si>
  <si>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</si>
  <si>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</si>
  <si>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</si>
  <si>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</si>
  <si>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</si>
  <si>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</si>
  <si>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</si>
  <si>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</si>
  <si>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</si>
  <si>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</si>
  <si>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</si>
  <si>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</si>
  <si>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</si>
  <si>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</si>
  <si>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</si>
  <si>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</si>
  <si>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</si>
  <si>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</si>
  <si>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</si>
  <si>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</si>
  <si>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</si>
  <si>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</si>
  <si>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</si>
  <si>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</si>
  <si>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</si>
  <si>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</si>
  <si>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</si>
  <si>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</si>
  <si>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</si>
  <si>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</si>
  <si>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</si>
  <si>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</si>
  <si>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</si>
  <si>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</si>
  <si>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</si>
  <si>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</si>
  <si>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</si>
  <si>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</si>
  <si>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</si>
  <si>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</si>
  <si>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</si>
  <si>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</si>
  <si>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</si>
  <si>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</si>
  <si>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</si>
  <si>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</si>
  <si>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</si>
  <si>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</si>
  <si>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</si>
  <si>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</si>
  <si>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</si>
  <si>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</si>
  <si>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</si>
  <si>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</si>
  <si>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</si>
  <si>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</si>
  <si>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</si>
  <si>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</si>
  <si>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</si>
  <si>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</si>
  <si>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</si>
  <si>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</si>
  <si>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</si>
  <si>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</si>
  <si>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</si>
  <si>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</si>
  <si>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</si>
  <si>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</si>
  <si>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</si>
  <si>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</si>
  <si>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</si>
  <si>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</si>
  <si>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</si>
  <si>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</si>
  <si>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</si>
  <si>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</si>
  <si>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</si>
  <si>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</si>
  <si>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</si>
  <si>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</si>
  <si>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</si>
  <si>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</si>
  <si>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</si>
  <si>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</si>
  <si>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</si>
  <si>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</si>
  <si>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</si>
  <si>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</si>
  <si>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</si>
  <si>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</si>
  <si>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</si>
  <si>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</si>
  <si>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</si>
  <si>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</si>
  <si>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</si>
  <si>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</si>
  <si>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</si>
  <si>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</si>
  <si>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</si>
  <si>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</si>
  <si>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</si>
  <si>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</si>
  <si>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</si>
  <si>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</si>
  <si>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</si>
  <si>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</si>
  <si>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</si>
  <si>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</si>
  <si>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</si>
  <si>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</si>
  <si>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</si>
  <si>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</si>
  <si>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</si>
  <si>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</si>
  <si>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</si>
  <si>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</si>
  <si>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</si>
  <si>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</si>
  <si>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</si>
  <si>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</si>
  <si>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</si>
  <si>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</si>
  <si>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</si>
  <si>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</si>
  <si>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</si>
  <si>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</si>
  <si>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</si>
  <si>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</si>
  <si>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</si>
  <si>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</si>
  <si>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</si>
  <si>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</si>
  <si>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</si>
  <si>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</si>
  <si>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</si>
  <si>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</si>
  <si>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</si>
  <si>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</si>
  <si>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</si>
  <si>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</si>
  <si>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</si>
  <si>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</si>
  <si>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</si>
  <si>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</si>
  <si>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</si>
  <si>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</si>
  <si>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</si>
  <si>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</si>
  <si>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</si>
  <si>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</si>
  <si>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</si>
  <si>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</si>
  <si>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</si>
  <si>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</si>
  <si>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</si>
  <si>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</si>
  <si>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</si>
  <si>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</si>
  <si>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</si>
  <si>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</si>
  <si>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</si>
  <si>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</si>
  <si>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</si>
  <si>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</si>
  <si>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</si>
  <si>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</si>
  <si>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</si>
  <si>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</si>
  <si>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</si>
  <si>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</si>
  <si>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</si>
  <si>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</si>
  <si>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</si>
  <si>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</si>
  <si>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</si>
  <si>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</si>
  <si>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</si>
  <si>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</si>
  <si>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</si>
  <si>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</si>
  <si>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</si>
  <si>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</si>
  <si>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</si>
  <si>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</si>
  <si>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</si>
  <si>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</si>
  <si>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</si>
  <si>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</si>
  <si>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</si>
  <si>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</si>
  <si>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</si>
  <si>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</si>
  <si>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</si>
  <si>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</si>
  <si>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</si>
  <si>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</si>
  <si>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</si>
  <si>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</si>
  <si>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</si>
  <si>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</si>
  <si>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</si>
  <si>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</si>
  <si>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</si>
  <si>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</si>
  <si>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</si>
  <si>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</si>
  <si>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</si>
  <si>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</si>
  <si>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</si>
  <si>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</si>
  <si>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</si>
  <si>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</si>
  <si>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</si>
  <si>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</si>
  <si>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</si>
  <si>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</si>
  <si>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</si>
  <si>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</si>
  <si>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</si>
  <si>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</si>
  <si>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</si>
  <si>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</si>
  <si>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</si>
  <si>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</si>
  <si>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</si>
  <si>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</si>
  <si>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</si>
  <si>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</si>
  <si>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</si>
  <si>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</si>
  <si>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</si>
  <si>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</si>
  <si>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</si>
  <si>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</si>
  <si>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</si>
  <si>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</si>
  <si>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</si>
  <si>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</si>
  <si>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</si>
  <si>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</si>
  <si>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</si>
  <si>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</si>
  <si>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</si>
  <si>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</si>
  <si>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</si>
  <si>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</si>
  <si>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</si>
  <si>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</si>
  <si>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</si>
  <si>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</si>
  <si>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</si>
  <si>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</si>
  <si>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</si>
  <si>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</si>
  <si>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</si>
  <si>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</si>
  <si>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</si>
  <si>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</si>
  <si>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</si>
  <si>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</si>
  <si>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</si>
  <si>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</si>
  <si>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</si>
  <si>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</si>
  <si>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</si>
  <si>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</si>
  <si>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</si>
  <si>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</si>
  <si>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</si>
  <si>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</si>
  <si>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</si>
  <si>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</si>
  <si>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</si>
  <si>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</si>
  <si>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</si>
  <si>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</si>
  <si>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</si>
  <si>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</si>
  <si>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</si>
  <si>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</si>
  <si>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</si>
  <si>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</si>
  <si>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</si>
  <si>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</si>
  <si>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</si>
  <si>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</si>
  <si>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</si>
  <si>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</si>
  <si>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</si>
  <si>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</si>
  <si>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</si>
  <si>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</si>
  <si>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</si>
  <si>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</si>
  <si>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</si>
  <si>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</si>
  <si>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</si>
  <si>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</si>
  <si>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</si>
  <si>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</si>
  <si>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</si>
  <si>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</si>
  <si>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</si>
  <si>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</si>
  <si>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</si>
  <si>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</si>
  <si>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</si>
  <si>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</si>
  <si>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</si>
  <si>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</si>
  <si>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</si>
  <si>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</si>
  <si>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</si>
  <si>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</si>
  <si>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</si>
  <si>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</si>
  <si>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</si>
  <si>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</si>
  <si>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</si>
  <si>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</si>
  <si>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</si>
  <si>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</si>
  <si>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</si>
  <si>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</si>
  <si>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</si>
  <si>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</si>
  <si>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</si>
  <si>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</si>
  <si>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</si>
  <si>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</si>
  <si>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</si>
  <si>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</si>
  <si>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</si>
  <si>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</si>
  <si>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</si>
  <si>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</si>
  <si>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</si>
  <si>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</si>
  <si>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</si>
  <si>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</si>
  <si>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</si>
  <si>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</si>
  <si>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</si>
  <si>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</si>
  <si>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</si>
  <si>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</si>
  <si>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</si>
  <si>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</si>
  <si>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</si>
  <si>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</si>
  <si>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</si>
  <si>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</si>
  <si>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</si>
  <si>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</si>
  <si>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</si>
  <si>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</si>
  <si>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</si>
  <si>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</si>
  <si>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</si>
  <si>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</si>
  <si>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</si>
  <si>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</si>
  <si>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</si>
  <si>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</si>
  <si>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</si>
  <si>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</si>
  <si>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</si>
  <si>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</si>
  <si>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</si>
  <si>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</si>
  <si>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</si>
  <si>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</si>
  <si>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</si>
  <si>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</si>
  <si>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</si>
  <si>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</si>
  <si>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</si>
  <si>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</si>
  <si>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</si>
  <si>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</si>
  <si>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</si>
  <si>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</si>
  <si>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</si>
  <si>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</si>
  <si>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</si>
  <si>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</si>
  <si>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</si>
  <si>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</si>
  <si>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</si>
  <si>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</si>
  <si>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</si>
  <si>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</si>
  <si>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</si>
  <si>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</si>
  <si>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</si>
  <si>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</si>
  <si>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</si>
  <si>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</si>
  <si>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</si>
  <si>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</si>
  <si>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</si>
  <si>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</si>
  <si>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</si>
  <si>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</si>
  <si>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</si>
  <si>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</si>
  <si>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</si>
  <si>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</si>
  <si>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</si>
  <si>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</si>
  <si>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</si>
  <si>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</si>
  <si>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</si>
  <si>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</si>
  <si>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</si>
  <si>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</si>
  <si>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</si>
  <si>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</si>
  <si>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</si>
  <si>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</si>
  <si>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</si>
  <si>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</si>
  <si>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</si>
  <si>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</si>
  <si>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</si>
  <si>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</si>
  <si>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</si>
  <si>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</si>
  <si>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</si>
  <si>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</si>
  <si>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</si>
  <si>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</si>
  <si>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</si>
  <si>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</si>
  <si>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</si>
  <si>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</si>
  <si>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</si>
  <si>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</si>
  <si>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</si>
  <si>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</si>
  <si>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</si>
  <si>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</si>
  <si>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</si>
  <si>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</si>
  <si>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</si>
  <si>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</si>
  <si>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</si>
  <si>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</si>
  <si>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</si>
  <si>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</si>
  <si>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</si>
  <si>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</si>
  <si>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</si>
  <si>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</si>
  <si>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</si>
  <si>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</si>
  <si>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</si>
  <si>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</si>
  <si>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</si>
  <si>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</si>
  <si>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</si>
  <si>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</si>
  <si>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</si>
  <si>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</si>
  <si>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</si>
  <si>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</si>
  <si>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</si>
  <si>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</si>
  <si>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</si>
  <si>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</si>
  <si>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</si>
  <si>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</si>
  <si>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</si>
  <si>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</si>
  <si>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</si>
  <si>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</si>
  <si>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</si>
  <si>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</si>
  <si>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</si>
  <si>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</si>
  <si>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</si>
  <si>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</si>
  <si>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</si>
  <si>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</si>
  <si>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</si>
  <si>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</si>
  <si>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</si>
  <si>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</si>
  <si>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</si>
  <si>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</si>
  <si>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</si>
  <si>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</si>
  <si>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</si>
  <si>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</si>
  <si>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</si>
  <si>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</si>
  <si>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</si>
  <si>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</si>
  <si>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</si>
  <si>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</si>
  <si>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</si>
  <si>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</si>
  <si>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</si>
  <si>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</si>
  <si>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</si>
  <si>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</si>
  <si>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</si>
  <si>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</si>
  <si>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</si>
  <si>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</si>
  <si>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</si>
  <si>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</si>
  <si>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</si>
  <si>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</si>
  <si>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</si>
  <si>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</si>
  <si>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</si>
  <si>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</si>
  <si>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</si>
  <si>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</si>
  <si>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</si>
  <si>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</si>
  <si>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</si>
  <si>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</si>
  <si>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</si>
  <si>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</si>
  <si>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</si>
  <si>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</si>
  <si>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</si>
  <si>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</si>
  <si>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</si>
  <si>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</si>
  <si>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</si>
  <si>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</si>
  <si>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</si>
  <si>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</si>
  <si>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</si>
  <si>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</si>
  <si>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</si>
  <si>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</si>
  <si>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</si>
  <si>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</si>
  <si>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</si>
  <si>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</si>
  <si>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</si>
  <si>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</si>
  <si>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</si>
  <si>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</si>
  <si>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</si>
  <si>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</si>
  <si>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</si>
  <si>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</si>
  <si>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</si>
  <si>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</si>
  <si>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</si>
  <si>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</si>
  <si>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</si>
  <si>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</si>
  <si>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</si>
  <si>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</si>
  <si>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</si>
  <si>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</si>
  <si>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</si>
  <si>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</si>
  <si>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</si>
  <si>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</si>
  <si>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</si>
  <si>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</si>
  <si>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</si>
  <si>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</si>
  <si>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</si>
  <si>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</si>
  <si>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</si>
  <si>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</si>
  <si>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</si>
  <si>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</si>
  <si>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</si>
  <si>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</si>
  <si>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</si>
  <si>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</si>
  <si>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</si>
  <si>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</si>
  <si>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</si>
  <si>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</si>
  <si>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</si>
  <si>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</si>
  <si>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</si>
  <si>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</si>
  <si>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</si>
  <si>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</si>
  <si>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</si>
  <si>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</si>
  <si>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</si>
  <si>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</si>
  <si>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</si>
  <si>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</si>
  <si>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</si>
  <si>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</si>
  <si>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</si>
  <si>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</si>
  <si>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</si>
  <si>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</si>
  <si>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</si>
  <si>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</si>
  <si>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</si>
  <si>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</si>
  <si>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</si>
  <si>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</si>
  <si>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</si>
  <si>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</si>
  <si>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</si>
  <si>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</si>
  <si>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</si>
  <si>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</si>
  <si>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</si>
  <si>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</si>
  <si>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</si>
  <si>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</si>
  <si>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</si>
  <si>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</si>
  <si>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</si>
  <si>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</si>
  <si>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</si>
  <si>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</si>
  <si>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</si>
  <si>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</si>
  <si>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</si>
  <si>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</si>
  <si>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</si>
  <si>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</si>
  <si>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</si>
  <si>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</si>
  <si>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</si>
  <si>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</si>
  <si>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</si>
  <si>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</si>
  <si>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</si>
  <si>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</si>
  <si>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</si>
  <si>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</si>
  <si>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</si>
  <si>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</si>
  <si>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</si>
  <si>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</si>
  <si>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</si>
  <si>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</si>
  <si>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</si>
  <si>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</si>
  <si>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</si>
  <si>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</si>
  <si>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</si>
  <si>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</si>
  <si>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</si>
  <si>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</si>
  <si>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</si>
  <si>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</si>
  <si>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</si>
  <si>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</si>
  <si>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</si>
  <si>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</si>
  <si>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</si>
  <si>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</si>
  <si>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</si>
  <si>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</si>
  <si>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</si>
  <si>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</si>
  <si>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</si>
  <si>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</si>
  <si>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</si>
  <si>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</si>
  <si>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</si>
  <si>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</si>
  <si>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</si>
  <si>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</si>
  <si>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</si>
  <si>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</si>
  <si>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</si>
  <si>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</si>
  <si>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</si>
  <si>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</si>
  <si>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</si>
  <si>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</si>
  <si>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</si>
  <si>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</si>
  <si>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</si>
  <si>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</si>
  <si>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</si>
  <si>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</si>
  <si>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</si>
  <si>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</si>
  <si>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</si>
  <si>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</si>
  <si>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</si>
  <si>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</si>
  <si>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</si>
  <si>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</si>
  <si>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</si>
  <si>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</si>
  <si>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</si>
  <si>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</si>
  <si>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</si>
  <si>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</si>
  <si>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</si>
  <si>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</si>
  <si>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</si>
  <si>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</si>
  <si>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</si>
  <si>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</si>
  <si>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</si>
  <si>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</si>
  <si>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</si>
  <si>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</si>
  <si>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</si>
  <si>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</si>
  <si>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</si>
  <si>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</si>
  <si>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</si>
  <si>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</si>
  <si>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</si>
  <si>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</si>
  <si>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</si>
  <si>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</si>
  <si>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</si>
  <si>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</si>
  <si>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</si>
  <si>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</si>
  <si>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</si>
  <si>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</si>
  <si>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</si>
  <si>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</si>
  <si>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</si>
  <si>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</si>
  <si>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</si>
  <si>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</si>
  <si>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</si>
  <si>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</si>
  <si>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</si>
  <si>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</si>
  <si>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</si>
  <si>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</si>
  <si>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</si>
  <si>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</si>
  <si>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</si>
  <si>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</si>
  <si>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</si>
  <si>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</si>
  <si>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</si>
  <si>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</si>
  <si>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</si>
  <si>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</si>
  <si>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</si>
  <si>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</si>
  <si>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</si>
  <si>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</si>
  <si>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</si>
  <si>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</si>
  <si>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</si>
  <si>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</si>
  <si>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</si>
  <si>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</si>
  <si>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</si>
  <si>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</si>
  <si>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</si>
  <si>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</si>
  <si>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</si>
  <si>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</si>
  <si>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</si>
  <si>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</si>
  <si>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</si>
  <si>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</si>
  <si>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</si>
  <si>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</si>
  <si>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</si>
  <si>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</si>
  <si>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</si>
  <si>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</si>
  <si>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</si>
  <si>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</si>
  <si>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</si>
  <si>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</si>
  <si>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</si>
  <si>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</si>
  <si>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</si>
  <si>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</si>
  <si>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</si>
  <si>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</si>
  <si>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</si>
  <si>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</si>
  <si>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</si>
  <si>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</si>
  <si>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</si>
  <si>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</si>
  <si>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</si>
  <si>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</si>
  <si>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</si>
  <si>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</si>
  <si>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</si>
  <si>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</si>
  <si>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</si>
  <si>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</si>
  <si>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</si>
  <si>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</si>
  <si>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</si>
  <si>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</si>
  <si>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</si>
  <si>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</si>
  <si>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</si>
  <si>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</si>
  <si>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</si>
  <si>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</si>
  <si>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</si>
  <si>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</si>
  <si>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</si>
  <si>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</si>
  <si>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</si>
  <si>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</si>
  <si>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</si>
  <si>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</si>
  <si>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</si>
  <si>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</si>
  <si>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</si>
  <si>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</si>
  <si>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</si>
  <si>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</si>
  <si>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</si>
  <si>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</si>
  <si>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</si>
  <si>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</si>
  <si>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</si>
  <si>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</si>
  <si>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</si>
  <si>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</si>
  <si>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</si>
  <si>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</si>
  <si>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</si>
  <si>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</si>
  <si>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</si>
  <si>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</si>
  <si>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</si>
  <si>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</si>
  <si>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</si>
  <si>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</si>
  <si>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</si>
  <si>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</si>
  <si>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</si>
  <si>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</si>
  <si>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</si>
  <si>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</si>
  <si>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</si>
  <si>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</si>
  <si>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</si>
  <si>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</si>
  <si>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</si>
  <si>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</si>
  <si>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</si>
  <si>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</si>
  <si>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</si>
  <si>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</si>
  <si>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</si>
  <si>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</si>
  <si>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</si>
  <si>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</si>
  <si>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</si>
  <si>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</si>
  <si>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</si>
  <si>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</si>
  <si>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</si>
  <si>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</si>
  <si>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</si>
  <si>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</si>
  <si>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</si>
  <si>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</si>
  <si>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</si>
  <si>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</si>
  <si>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</si>
  <si>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</si>
  <si>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</si>
  <si>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</si>
  <si>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</si>
  <si>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</si>
  <si>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</si>
  <si>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</si>
  <si>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</si>
  <si>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</si>
  <si>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</si>
  <si>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</si>
  <si>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</si>
  <si>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</si>
  <si>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</si>
  <si>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</si>
  <si>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</si>
  <si>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</si>
  <si>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</si>
  <si>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</si>
  <si>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</si>
  <si>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</si>
  <si>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</si>
  <si>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</si>
  <si>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</si>
  <si>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</si>
  <si>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</si>
  <si>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</si>
  <si>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</si>
  <si>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</si>
  <si>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</si>
  <si>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</si>
  <si>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</si>
  <si>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</si>
  <si>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</si>
  <si>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</si>
  <si>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</si>
  <si>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</si>
  <si>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</si>
  <si>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</si>
  <si>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</si>
  <si>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</si>
  <si>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</si>
  <si>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</si>
  <si>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</si>
  <si>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</si>
  <si>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</si>
  <si>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</si>
  <si>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</si>
  <si>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</si>
  <si>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</si>
  <si>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</si>
  <si>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</si>
  <si>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</si>
  <si>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</si>
  <si>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</si>
  <si>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</si>
  <si>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</si>
  <si>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</si>
  <si>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</si>
  <si>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</si>
  <si>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</si>
  <si>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</si>
  <si>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</si>
  <si>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</si>
  <si>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</si>
  <si>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</si>
  <si>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</si>
  <si>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</si>
  <si>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</si>
  <si>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</si>
  <si>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</si>
  <si>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</si>
  <si>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</si>
  <si>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</si>
  <si>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</si>
  <si>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</si>
  <si>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</si>
  <si>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</si>
  <si>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</si>
  <si>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</si>
  <si>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</si>
  <si>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</si>
  <si>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</si>
  <si>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</si>
  <si>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</si>
  <si>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</si>
  <si>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</si>
  <si>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</si>
  <si>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</si>
  <si>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</si>
  <si>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</si>
  <si>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</si>
  <si>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</si>
  <si>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</si>
  <si>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</si>
  <si>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</si>
  <si>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</si>
  <si>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</si>
  <si>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</si>
  <si>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</si>
  <si>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</si>
  <si>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</si>
  <si>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</si>
  <si>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</si>
  <si>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</si>
  <si>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</si>
  <si>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</si>
  <si>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</si>
  <si>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</si>
  <si>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</si>
  <si>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</si>
  <si>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</si>
  <si>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</si>
  <si>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</si>
  <si>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</si>
  <si>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</si>
  <si>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</si>
  <si>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</si>
  <si>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</si>
  <si>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</si>
  <si>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</si>
  <si>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</si>
  <si>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</si>
  <si>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</si>
  <si>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</si>
  <si>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</si>
  <si>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</si>
  <si>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</si>
  <si>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</si>
  <si>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</si>
  <si>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</si>
  <si>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</si>
  <si>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</si>
  <si>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</si>
  <si>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</si>
  <si>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</si>
  <si>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</si>
  <si>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</si>
  <si>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</si>
  <si>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</si>
  <si>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</si>
  <si>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</si>
  <si>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</si>
  <si>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</si>
  <si>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</si>
  <si>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</si>
  <si>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</si>
  <si>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</si>
  <si>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</si>
  <si>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</si>
  <si>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</si>
  <si>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</si>
  <si>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</si>
  <si>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</si>
  <si>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</si>
  <si>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</si>
  <si>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</si>
  <si>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</si>
  <si>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</si>
  <si>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</si>
  <si>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</si>
  <si>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</si>
  <si>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</si>
  <si>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</si>
  <si>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</si>
  <si>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</si>
  <si>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</si>
  <si>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</si>
  <si>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</si>
  <si>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</si>
  <si>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</si>
  <si>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</si>
  <si>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</si>
  <si>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</si>
  <si>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</si>
  <si>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</si>
  <si>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</si>
  <si>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</si>
  <si>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</si>
  <si>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</si>
  <si>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</si>
  <si>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</si>
  <si>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</si>
  <si>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</si>
  <si>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</si>
  <si>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</si>
  <si>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</si>
  <si>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</si>
  <si>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</si>
  <si>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</si>
  <si>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</si>
  <si>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</si>
  <si>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</si>
  <si>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</si>
  <si>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</si>
  <si>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</si>
  <si>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</si>
  <si>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</si>
  <si>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</si>
  <si>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</si>
  <si>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</si>
  <si>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</si>
  <si>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</si>
  <si>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</si>
  <si>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</si>
  <si>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</si>
  <si>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</si>
  <si>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</si>
  <si>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</si>
  <si>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</si>
  <si>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</si>
  <si>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</si>
  <si>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</si>
  <si>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</si>
  <si>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</si>
  <si>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</si>
  <si>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</si>
  <si>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</si>
  <si>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</si>
  <si>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</si>
  <si>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</si>
  <si>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</si>
  <si>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</si>
  <si>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</si>
  <si>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</si>
  <si>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</si>
  <si>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</si>
  <si>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</si>
  <si>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</si>
  <si>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</si>
  <si>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</si>
  <si>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</si>
  <si>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</si>
  <si>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</si>
  <si>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</si>
  <si>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</si>
  <si>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</si>
  <si>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</si>
  <si>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</si>
  <si>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</si>
  <si>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</si>
  <si>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</si>
  <si>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</si>
  <si>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</si>
  <si>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</si>
  <si>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</si>
  <si>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</si>
  <si>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</si>
  <si>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</si>
  <si>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</si>
  <si>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</si>
  <si>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</si>
  <si>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</si>
  <si>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</si>
  <si>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</si>
  <si>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</si>
  <si>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</si>
  <si>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</si>
  <si>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</si>
  <si>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</si>
  <si>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</si>
  <si>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</si>
  <si>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</si>
  <si>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</si>
  <si>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</si>
  <si>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</si>
  <si>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</si>
  <si>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</si>
  <si>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</si>
  <si>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</si>
  <si>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</si>
  <si>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</si>
  <si>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</si>
  <si>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</si>
  <si>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</si>
  <si>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</si>
  <si>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</si>
  <si>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</si>
  <si>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</si>
  <si>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</si>
  <si>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</si>
  <si>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</si>
  <si>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</si>
  <si>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</si>
  <si>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</si>
  <si>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</si>
  <si>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</si>
  <si>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</si>
  <si>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</si>
  <si>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</si>
  <si>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</si>
  <si>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</si>
  <si>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</si>
  <si>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</si>
  <si>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</si>
  <si>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</si>
  <si>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</si>
  <si>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</si>
  <si>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</si>
  <si>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</si>
  <si>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</si>
  <si>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</si>
  <si>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</si>
  <si>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</si>
  <si>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</si>
  <si>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</si>
  <si>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</si>
  <si>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</si>
  <si>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</si>
  <si>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</si>
  <si>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</si>
  <si>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</si>
  <si>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</si>
  <si>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</si>
  <si>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</si>
  <si>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</si>
  <si>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</si>
  <si>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</si>
  <si>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</si>
  <si>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</si>
  <si>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</si>
  <si>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</si>
  <si>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</si>
  <si>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</si>
  <si>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</si>
  <si>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</si>
  <si>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</si>
  <si>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</si>
  <si>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</si>
  <si>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</si>
  <si>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</si>
  <si>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</si>
  <si>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</si>
  <si>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</si>
  <si>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</si>
  <si>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</si>
  <si>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</si>
  <si>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</si>
  <si>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</si>
  <si>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</si>
  <si>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</si>
  <si>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</si>
  <si>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</si>
  <si>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</si>
  <si>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</si>
  <si>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</si>
  <si>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</si>
  <si>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</si>
  <si>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</si>
  <si>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</si>
  <si>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</si>
  <si>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</si>
  <si>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</si>
  <si>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</si>
  <si>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</si>
  <si>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</si>
  <si>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</si>
  <si>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</si>
  <si>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</si>
  <si>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</si>
  <si>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</si>
  <si>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</si>
  <si>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</si>
  <si>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</si>
  <si>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</si>
  <si>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</si>
  <si>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</si>
  <si>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</si>
  <si>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</si>
  <si>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</si>
  <si>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</si>
  <si>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</si>
  <si>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</si>
  <si>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</si>
  <si>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</si>
  <si>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</si>
  <si>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</si>
  <si>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</si>
  <si>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</si>
  <si>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</si>
  <si>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</si>
  <si>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</si>
  <si>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</si>
  <si>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</si>
  <si>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</si>
  <si>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</si>
  <si>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</si>
  <si>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</si>
  <si>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</si>
  <si>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</si>
  <si>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</si>
  <si>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</si>
  <si>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</si>
  <si>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</si>
  <si>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</si>
  <si>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</si>
  <si>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</si>
  <si>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</si>
  <si>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</si>
  <si>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</si>
  <si>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</si>
  <si>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</si>
  <si>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</si>
  <si>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</si>
  <si>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</si>
  <si>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</si>
  <si>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</si>
  <si>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</si>
  <si>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</si>
  <si>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</si>
  <si>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</si>
  <si>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</si>
  <si>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</si>
  <si>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</si>
  <si>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</si>
  <si>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</si>
  <si>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</si>
  <si>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</si>
  <si>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</si>
  <si>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</si>
  <si>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</si>
  <si>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</si>
  <si>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</si>
  <si>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</si>
  <si>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</si>
  <si>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</si>
  <si>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</si>
  <si>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</si>
  <si>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</si>
  <si>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</si>
  <si>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</si>
  <si>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</si>
  <si>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</si>
  <si>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</si>
  <si>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</si>
  <si>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</si>
  <si>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</si>
  <si>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</si>
  <si>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</si>
  <si>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</si>
  <si>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</si>
  <si>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</si>
  <si>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</si>
  <si>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</si>
  <si>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</si>
  <si>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</si>
  <si>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</si>
  <si>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</si>
  <si>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</si>
  <si>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</si>
  <si>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</si>
  <si>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</si>
  <si>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</si>
  <si>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</si>
  <si>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</si>
  <si>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</si>
  <si>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</si>
  <si>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</si>
  <si>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</si>
  <si>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</si>
  <si>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</si>
  <si>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</si>
  <si>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</si>
  <si>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</si>
  <si>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</si>
  <si>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</si>
  <si>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</si>
  <si>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</si>
  <si>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</si>
  <si>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</si>
  <si>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</si>
  <si>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</si>
  <si>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</si>
  <si>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</si>
  <si>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</si>
  <si>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</si>
  <si>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</si>
  <si>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</si>
  <si>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</si>
  <si>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</si>
  <si>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</si>
  <si>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</si>
  <si>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</si>
  <si>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</si>
  <si>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</si>
  <si>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</si>
  <si>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</si>
  <si>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</si>
  <si>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</si>
  <si>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</si>
  <si>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</si>
  <si>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</si>
  <si>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</si>
  <si>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</si>
  <si>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</si>
  <si>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</si>
  <si>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</si>
  <si>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</si>
  <si>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</si>
  <si>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</si>
  <si>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</si>
  <si>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</si>
  <si>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</si>
  <si>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</si>
  <si>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</si>
  <si>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</si>
  <si>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</si>
  <si>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</si>
  <si>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</si>
  <si>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</si>
  <si>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</si>
  <si>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</si>
  <si>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</si>
  <si>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</si>
  <si>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</si>
  <si>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</si>
  <si>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</si>
  <si>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</si>
  <si>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</si>
  <si>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</si>
  <si>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</si>
  <si>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</si>
  <si>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</si>
  <si>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</si>
  <si>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</si>
  <si>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</si>
  <si>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</si>
  <si>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</si>
  <si>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</si>
  <si>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</si>
  <si>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</si>
  <si>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</si>
  <si>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</si>
  <si>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</si>
  <si>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</si>
  <si>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</si>
  <si>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</si>
  <si>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</si>
  <si>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</si>
  <si>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</si>
  <si>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</si>
  <si>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</si>
  <si>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</si>
  <si>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</si>
  <si>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</si>
  <si>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</si>
  <si>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</si>
  <si>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</si>
  <si>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</si>
  <si>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</si>
  <si>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</si>
  <si>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</si>
  <si>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</si>
  <si>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</si>
  <si>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</si>
  <si>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</si>
  <si>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</si>
  <si>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</si>
  <si>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</si>
  <si>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</si>
  <si>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</si>
  <si>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</si>
  <si>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</si>
  <si>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</si>
  <si>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</si>
  <si>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</si>
  <si>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</si>
  <si>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</si>
  <si>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</si>
  <si>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</si>
  <si>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</si>
  <si>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</si>
  <si>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</si>
  <si>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</si>
  <si>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</si>
  <si>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</si>
  <si>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</si>
  <si>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</si>
  <si>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</si>
  <si>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</si>
  <si>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</si>
  <si>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</si>
  <si>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</si>
  <si>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</si>
  <si>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</si>
  <si>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</si>
  <si>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</si>
  <si>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</si>
  <si>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</si>
  <si>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</si>
  <si>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</si>
  <si>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</si>
  <si>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</si>
  <si>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</si>
  <si>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</si>
  <si>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</si>
  <si>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</si>
  <si>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</si>
  <si>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</si>
  <si>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</si>
  <si>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</si>
  <si>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</si>
  <si>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</si>
  <si>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</si>
  <si>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</si>
  <si>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</si>
  <si>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</si>
  <si>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</si>
  <si>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</si>
  <si>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</si>
  <si>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</si>
  <si>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</si>
  <si>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</si>
  <si>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</si>
  <si>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</si>
  <si>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</si>
  <si>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</si>
  <si>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</si>
  <si>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</si>
  <si>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</si>
  <si>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</si>
  <si>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</si>
  <si>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</si>
  <si>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</si>
  <si>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</si>
  <si>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</si>
  <si>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</si>
  <si>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</si>
  <si>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</si>
  <si>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</si>
  <si>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</si>
  <si>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</si>
  <si>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</si>
  <si>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</si>
  <si>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</si>
  <si>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</si>
  <si>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</si>
  <si>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</si>
  <si>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</si>
  <si>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</si>
  <si>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</si>
  <si>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</si>
  <si>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</si>
  <si>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</si>
  <si>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</si>
  <si>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</si>
  <si>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</si>
  <si>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</si>
  <si>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</si>
  <si>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</si>
  <si>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</si>
  <si>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</si>
  <si>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</si>
  <si>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</si>
  <si>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</si>
  <si>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</si>
  <si>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</si>
  <si>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</si>
  <si>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</si>
  <si>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</si>
  <si>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</si>
  <si>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</si>
  <si>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</si>
  <si>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</si>
  <si>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</si>
  <si>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</si>
  <si>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</si>
  <si>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</si>
  <si>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</si>
  <si>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</si>
  <si>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</si>
  <si>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</si>
  <si>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</si>
  <si>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</si>
  <si>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</si>
  <si>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</si>
  <si>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</si>
  <si>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</si>
  <si>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</si>
  <si>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</si>
  <si>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</si>
  <si>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</si>
  <si>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</si>
  <si>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</si>
  <si>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</si>
  <si>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</si>
  <si>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</si>
  <si>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</si>
  <si>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</si>
  <si>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</si>
  <si>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</si>
  <si>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</si>
  <si>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</si>
  <si>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</si>
  <si>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</si>
  <si>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</si>
  <si>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</si>
  <si>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</si>
  <si>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</si>
  <si>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</si>
  <si>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</si>
  <si>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</si>
  <si>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</si>
  <si>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</si>
  <si>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</si>
  <si>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</si>
  <si>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</si>
  <si>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</si>
  <si>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</si>
  <si>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</si>
  <si>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</si>
  <si>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</si>
  <si>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</si>
  <si>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</si>
  <si>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</si>
  <si>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</si>
  <si>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</si>
  <si>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</si>
  <si>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</si>
  <si>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</si>
  <si>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</si>
  <si>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</si>
  <si>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</si>
  <si>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</si>
  <si>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</si>
  <si>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</si>
  <si>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</si>
  <si>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</si>
  <si>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</si>
  <si>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</si>
  <si>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</si>
  <si>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</si>
  <si>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</si>
  <si>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</si>
  <si>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</si>
  <si>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</si>
  <si>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</si>
  <si>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</si>
  <si>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</si>
  <si>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</si>
  <si>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</si>
  <si>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</si>
  <si>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</si>
  <si>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</si>
  <si>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</si>
  <si>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</si>
  <si>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</si>
  <si>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</si>
  <si>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</si>
  <si>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</si>
  <si>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</si>
  <si>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</si>
  <si>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</si>
  <si>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</si>
  <si>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</si>
  <si>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</si>
  <si>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</si>
  <si>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</si>
  <si>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</si>
  <si>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</si>
  <si>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</si>
  <si>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</si>
  <si>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</si>
  <si>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</si>
  <si>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</si>
  <si>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</si>
  <si>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</si>
  <si>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</si>
  <si>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</si>
  <si>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</si>
  <si>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</si>
  <si>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</si>
  <si>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</si>
  <si>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</si>
  <si>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</si>
  <si>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</si>
  <si>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</si>
  <si>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</si>
  <si>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</si>
  <si>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</si>
  <si>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</si>
  <si>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</si>
  <si>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</si>
  <si>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</si>
  <si>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</si>
  <si>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</si>
  <si>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</si>
  <si>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</si>
  <si>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</si>
  <si>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</si>
  <si>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</si>
  <si>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</si>
  <si>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</si>
  <si>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</si>
  <si>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</si>
  <si>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</si>
  <si>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</si>
  <si>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</si>
  <si>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</si>
  <si>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</si>
  <si>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</si>
  <si>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</si>
  <si>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</si>
  <si>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</si>
  <si>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</si>
  <si>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</si>
  <si>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</si>
  <si>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</si>
  <si>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</si>
  <si>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</si>
  <si>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</si>
  <si>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</si>
  <si>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</si>
  <si>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</si>
  <si>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</si>
  <si>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</si>
  <si>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</si>
  <si>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</si>
  <si>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</si>
  <si>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</si>
  <si>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</si>
  <si>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</si>
  <si>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</si>
  <si>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</si>
  <si>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</si>
  <si>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</si>
  <si>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</si>
  <si>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</si>
  <si>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</si>
  <si>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</si>
  <si>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</si>
  <si>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</si>
  <si>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</si>
  <si>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</si>
  <si>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</si>
  <si>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</si>
  <si>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</si>
  <si>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</si>
  <si>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</si>
  <si>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</si>
  <si>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</si>
  <si>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</si>
  <si>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</si>
  <si>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</si>
  <si>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</si>
  <si>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</si>
  <si>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</si>
  <si>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</si>
  <si>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</si>
  <si>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</si>
  <si>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</si>
  <si>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</si>
  <si>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</si>
  <si>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</si>
  <si>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</si>
  <si>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</si>
  <si>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</si>
  <si>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</si>
  <si>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</si>
  <si>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</si>
  <si>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</si>
  <si>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</si>
  <si>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</si>
  <si>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</si>
  <si>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</si>
  <si>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</si>
  <si>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</si>
  <si>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</si>
  <si>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</si>
  <si>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</si>
  <si>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</si>
  <si>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</si>
  <si>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</si>
  <si>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</si>
  <si>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</si>
  <si>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</si>
  <si>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</si>
  <si>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</si>
  <si>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</si>
  <si>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</si>
  <si>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</si>
  <si>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</si>
  <si>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</si>
  <si>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</si>
  <si>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</si>
  <si>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</si>
  <si>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</si>
  <si>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</si>
  <si>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</si>
  <si>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</si>
  <si>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</si>
  <si>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</si>
  <si>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</si>
  <si>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</si>
  <si>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</si>
  <si>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</si>
  <si>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</si>
  <si>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</si>
  <si>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</si>
  <si>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</si>
  <si>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</si>
  <si>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</si>
  <si>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</si>
  <si>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</si>
  <si>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</si>
  <si>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</si>
  <si>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</si>
  <si>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</si>
  <si>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</si>
  <si>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</si>
  <si>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</si>
  <si>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</si>
  <si>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</si>
  <si>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</si>
  <si>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</si>
  <si>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</si>
  <si>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</si>
  <si>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</si>
  <si>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</si>
  <si>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</si>
  <si>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</si>
  <si>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</si>
  <si>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</si>
  <si>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</si>
  <si>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</si>
  <si>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</si>
  <si>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</si>
  <si>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</si>
  <si>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</si>
  <si>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</si>
  <si>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</si>
  <si>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</si>
  <si>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</si>
  <si>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</si>
  <si>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</si>
  <si>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</si>
  <si>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</si>
  <si>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</si>
  <si>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</si>
  <si>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</si>
  <si>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</si>
  <si>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</si>
  <si>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</si>
  <si>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</si>
  <si>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</si>
  <si>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</si>
  <si>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</si>
  <si>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</si>
  <si>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</si>
  <si>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</si>
  <si>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</si>
  <si>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</si>
  <si>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</si>
  <si>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</si>
  <si>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</si>
  <si>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</si>
  <si>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</si>
  <si>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</si>
  <si>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</si>
  <si>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</si>
  <si>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</si>
  <si>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</si>
  <si>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</si>
  <si>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</si>
  <si>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</si>
  <si>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</si>
  <si>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</si>
  <si>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</si>
  <si>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</si>
  <si>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</si>
  <si>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</si>
  <si>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</si>
  <si>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</si>
  <si>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</si>
  <si>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</si>
  <si>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</si>
  <si>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</si>
  <si>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</si>
  <si>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</si>
  <si>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</si>
  <si>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</si>
  <si>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</si>
  <si>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</si>
  <si>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</si>
  <si>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</si>
  <si>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</si>
  <si>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</si>
  <si>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</si>
  <si>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</si>
  <si>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</si>
  <si>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</si>
  <si>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</si>
  <si>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</si>
  <si>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</si>
  <si>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</si>
  <si>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</si>
  <si>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</si>
  <si>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</si>
  <si>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</si>
  <si>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</si>
  <si>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</si>
  <si>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</si>
  <si>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</si>
  <si>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</si>
  <si>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</si>
  <si>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</si>
  <si>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</si>
  <si>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</si>
  <si>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</si>
  <si>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</si>
  <si>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</si>
  <si>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</si>
  <si>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</si>
  <si>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</si>
  <si>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</si>
  <si>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</si>
  <si>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</si>
  <si>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</si>
  <si>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</si>
  <si>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</si>
  <si>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</si>
  <si>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</si>
  <si>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</si>
  <si>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</si>
  <si>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</si>
  <si>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</si>
  <si>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</si>
  <si>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</si>
  <si>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</si>
  <si>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</si>
  <si>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</si>
  <si>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</si>
  <si>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</si>
  <si>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</si>
  <si>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</si>
  <si>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</si>
  <si>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</si>
  <si>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</si>
  <si>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</si>
  <si>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</si>
  <si>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</si>
  <si>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</si>
  <si>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</si>
  <si>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</si>
  <si>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</si>
  <si>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</si>
  <si>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</si>
  <si>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</si>
  <si>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</si>
  <si>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</si>
  <si>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</si>
  <si>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</si>
  <si>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</si>
  <si>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</si>
  <si>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</si>
  <si>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</si>
  <si>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</si>
  <si>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</si>
  <si>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</si>
  <si>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</si>
  <si>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</si>
  <si>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</si>
  <si>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</si>
  <si>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</si>
  <si>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</si>
  <si>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</si>
  <si>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</si>
  <si>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</si>
  <si>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</si>
  <si>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</si>
  <si>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</si>
  <si>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</si>
  <si>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</si>
  <si>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</si>
  <si>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</si>
  <si>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</si>
  <si>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</si>
  <si>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</si>
  <si>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</si>
  <si>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</si>
  <si>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</si>
  <si>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</si>
  <si>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</si>
  <si>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</si>
  <si>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</si>
  <si>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</si>
  <si>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</si>
  <si>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</si>
  <si>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</si>
  <si>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</si>
  <si>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</si>
  <si>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</si>
  <si>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</si>
  <si>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</si>
  <si>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</si>
  <si>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</si>
  <si>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</si>
  <si>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</si>
  <si>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</si>
  <si>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</si>
  <si>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</si>
  <si>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</si>
  <si>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</si>
  <si>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</si>
  <si>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</si>
  <si>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</si>
  <si>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</si>
  <si>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</si>
  <si>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</si>
  <si>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</si>
  <si>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</si>
  <si>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</si>
  <si>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</si>
  <si>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</si>
  <si>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</si>
  <si>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</si>
  <si>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</si>
  <si>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</si>
  <si>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</si>
  <si>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</si>
  <si>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</si>
  <si>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</si>
  <si>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</si>
  <si>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</si>
  <si>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</si>
  <si>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</si>
  <si>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</si>
  <si>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</si>
  <si>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</si>
  <si>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</si>
  <si>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</si>
  <si>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</si>
  <si>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</si>
  <si>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</si>
  <si>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</si>
  <si>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</si>
  <si>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</si>
  <si>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</si>
  <si>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</si>
  <si>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</si>
  <si>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</si>
  <si>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</si>
  <si>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</si>
  <si>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</si>
  <si>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</si>
  <si>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</si>
  <si>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</si>
  <si>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</si>
  <si>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</si>
  <si>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</si>
  <si>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</si>
  <si>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</si>
  <si>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</si>
  <si>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</si>
  <si>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</si>
  <si>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</si>
  <si>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</si>
  <si>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</si>
  <si>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</si>
  <si>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</si>
  <si>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</si>
  <si>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</si>
  <si>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</si>
  <si>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</si>
  <si>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</si>
  <si>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</si>
  <si>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</si>
  <si>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</si>
  <si>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</si>
  <si>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</si>
  <si>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</si>
  <si>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</si>
  <si>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</si>
  <si>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</si>
  <si>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</si>
  <si>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</si>
  <si>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</si>
  <si>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</si>
  <si>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</si>
  <si>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</si>
  <si>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</si>
  <si>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</si>
  <si>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</si>
  <si>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</si>
  <si>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</si>
  <si>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</si>
  <si>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</si>
  <si>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</si>
  <si>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</si>
  <si>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</si>
  <si>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</si>
  <si>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</si>
  <si>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</si>
  <si>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</si>
  <si>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</si>
  <si>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</si>
  <si>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</si>
  <si>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</si>
  <si>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</si>
  <si>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</si>
  <si>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</si>
  <si>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</si>
  <si>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</si>
  <si>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</si>
  <si>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</si>
  <si>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</si>
  <si>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</si>
  <si>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</si>
  <si>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</si>
  <si>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</si>
  <si>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</si>
  <si>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</si>
  <si>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</si>
  <si>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</si>
  <si>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</si>
  <si>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</si>
  <si>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</si>
  <si>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</si>
  <si>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</si>
  <si>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</si>
  <si>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</si>
  <si>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</si>
  <si>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</si>
  <si>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</si>
  <si>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</si>
  <si>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</si>
  <si>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</si>
  <si>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</si>
  <si>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</si>
  <si>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</si>
  <si>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</si>
  <si>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</si>
  <si>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</si>
  <si>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</si>
  <si>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</si>
  <si>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</si>
  <si>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</si>
  <si>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</si>
  <si>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</si>
  <si>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</si>
  <si>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</si>
  <si>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</si>
  <si>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</si>
  <si>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</si>
  <si>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</si>
  <si>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</si>
  <si>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</si>
  <si>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</si>
  <si>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</si>
  <si>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</si>
  <si>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</si>
  <si>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</si>
  <si>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</si>
  <si>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</si>
  <si>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</si>
  <si>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</si>
  <si>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</si>
  <si>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</si>
  <si>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</si>
  <si>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</si>
  <si>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</si>
  <si>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</si>
  <si>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</si>
  <si>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</si>
  <si>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</si>
  <si>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</si>
  <si>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</si>
  <si>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</si>
  <si>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</si>
  <si>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</si>
  <si>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</si>
  <si>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</si>
  <si>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</si>
  <si>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</si>
  <si>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</si>
  <si>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</si>
  <si>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</si>
  <si>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</si>
  <si>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</si>
  <si>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</si>
  <si>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</si>
  <si>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</si>
  <si>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</si>
  <si>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</si>
  <si>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</si>
  <si>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</si>
  <si>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</si>
  <si>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</si>
  <si>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</si>
  <si>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</si>
  <si>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</si>
  <si>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</si>
  <si>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</si>
  <si>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</si>
  <si>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</si>
  <si>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</si>
  <si>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</si>
  <si>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</si>
  <si>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</si>
  <si>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</si>
  <si>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</si>
  <si>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</si>
  <si>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</si>
  <si>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</si>
  <si>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</si>
  <si>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</si>
  <si>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</si>
  <si>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</si>
  <si>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</si>
  <si>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</si>
  <si>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</si>
  <si>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</si>
  <si>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</si>
  <si>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</si>
  <si>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</si>
  <si>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</si>
  <si>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</si>
  <si>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</si>
  <si>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</si>
  <si>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</si>
  <si>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</si>
  <si>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</si>
  <si>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</si>
  <si>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</si>
  <si>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</si>
  <si>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</si>
  <si>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</si>
  <si>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</si>
  <si>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</si>
  <si>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</si>
  <si>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</si>
  <si>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</si>
  <si>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</si>
  <si>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</si>
  <si>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</si>
  <si>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</si>
  <si>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</si>
  <si>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</si>
  <si>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</si>
  <si>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</si>
  <si>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</si>
  <si>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</si>
  <si>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</si>
  <si>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</si>
  <si>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</si>
  <si>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</si>
  <si>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</si>
  <si>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</si>
  <si>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</si>
  <si>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</si>
  <si>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</si>
  <si>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</si>
  <si>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</si>
  <si>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</si>
  <si>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</si>
  <si>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</si>
  <si>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</si>
  <si>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</si>
  <si>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</si>
  <si>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</si>
  <si>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</si>
  <si>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</si>
  <si>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</si>
  <si>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</si>
  <si>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</si>
  <si>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</si>
  <si>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</si>
  <si>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</si>
  <si>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</si>
  <si>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</si>
  <si>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</si>
  <si>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</si>
  <si>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</si>
  <si>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</si>
  <si>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</si>
  <si>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</si>
  <si>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</si>
  <si>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</si>
  <si>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</si>
  <si>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</si>
  <si>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</si>
  <si>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</si>
  <si>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</si>
  <si>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</si>
  <si>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</si>
  <si>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</si>
  <si>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</si>
  <si>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</si>
  <si>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</si>
  <si>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</si>
  <si>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</si>
  <si>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</si>
  <si>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</si>
  <si>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</si>
  <si>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</si>
  <si>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</si>
  <si>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</si>
  <si>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</si>
  <si>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</si>
  <si>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</si>
  <si>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</si>
  <si>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</si>
  <si>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</si>
  <si>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</si>
  <si>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</si>
  <si>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</si>
  <si>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</si>
  <si>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</si>
  <si>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</si>
  <si>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</si>
  <si>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</si>
  <si>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</si>
  <si>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</si>
  <si>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</si>
  <si>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</si>
  <si>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</si>
  <si>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</si>
  <si>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</si>
  <si>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</si>
  <si>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</si>
  <si>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</si>
  <si>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</si>
  <si>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</si>
  <si>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</si>
  <si>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</si>
  <si>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</si>
  <si>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</si>
  <si>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</si>
  <si>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</si>
  <si>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</si>
  <si>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</si>
  <si>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</si>
  <si>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</si>
  <si>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</si>
  <si>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</si>
  <si>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</si>
  <si>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</si>
  <si>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</si>
  <si>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</si>
  <si>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</si>
  <si>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</si>
  <si>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</si>
  <si>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</si>
  <si>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</si>
  <si>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</si>
  <si>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</si>
  <si>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</si>
  <si>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</si>
  <si>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</si>
  <si>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</si>
  <si>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</si>
  <si>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</si>
  <si>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</si>
  <si>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</si>
  <si>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</si>
  <si>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</si>
  <si>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</si>
  <si>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</si>
  <si>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</si>
  <si>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</si>
  <si>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</si>
  <si>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</si>
  <si>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</si>
  <si>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</si>
  <si>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</si>
  <si>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</si>
  <si>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</si>
  <si>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</si>
  <si>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</si>
  <si>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</si>
  <si>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</si>
  <si>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</si>
  <si>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</si>
  <si>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</si>
  <si>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</si>
  <si>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</si>
  <si>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</si>
  <si>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</si>
  <si>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</si>
  <si>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</si>
  <si>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</si>
  <si>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</si>
  <si>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</si>
  <si>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</si>
  <si>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</si>
  <si>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</si>
  <si>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</si>
  <si>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</si>
  <si>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</si>
  <si>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</si>
  <si>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</si>
  <si>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</si>
  <si>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</si>
  <si>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</si>
  <si>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</si>
  <si>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</si>
  <si>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</si>
  <si>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</si>
  <si>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</si>
  <si>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</si>
  <si>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</si>
  <si>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</si>
  <si>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</si>
  <si>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</si>
  <si>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</si>
  <si>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</si>
  <si>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</si>
  <si>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</si>
  <si>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</si>
  <si>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</si>
  <si>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</si>
  <si>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</si>
  <si>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</si>
  <si>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</si>
  <si>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</si>
  <si>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</si>
  <si>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</si>
  <si>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</si>
  <si>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</si>
  <si>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</si>
  <si>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</si>
  <si>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</si>
  <si>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</si>
  <si>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</si>
  <si>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</si>
  <si>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</si>
  <si>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</si>
  <si>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</si>
  <si>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</si>
  <si>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</si>
  <si>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</si>
  <si>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</si>
  <si>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</si>
  <si>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</si>
  <si>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</si>
  <si>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</si>
  <si>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</si>
  <si>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</si>
  <si>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</si>
  <si>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</si>
  <si>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</si>
  <si>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</si>
  <si>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</si>
  <si>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</si>
  <si>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</si>
  <si>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</si>
  <si>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</si>
  <si>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</si>
  <si>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</si>
  <si>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</si>
  <si>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</si>
  <si>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</si>
  <si>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</si>
  <si>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</si>
  <si>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</si>
  <si>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</si>
  <si>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</si>
  <si>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</si>
  <si>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</si>
  <si>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</si>
  <si>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</si>
  <si>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</si>
  <si>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</si>
  <si>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</si>
  <si>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</si>
  <si>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</si>
  <si>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</si>
  <si>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</si>
  <si>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</si>
  <si>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</si>
  <si>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</si>
  <si>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</si>
  <si>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</si>
  <si>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</si>
  <si>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</si>
  <si>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</si>
  <si>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</si>
  <si>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</si>
  <si>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</si>
  <si>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</si>
  <si>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</si>
  <si>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</si>
  <si>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</si>
  <si>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</si>
  <si>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</si>
  <si>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</si>
  <si>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</si>
  <si>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</si>
  <si>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</si>
  <si>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</si>
  <si>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</si>
  <si>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</si>
  <si>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</si>
  <si>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</si>
  <si>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</si>
  <si>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</si>
  <si>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</si>
  <si>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</si>
  <si>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</si>
  <si>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</si>
  <si>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</si>
  <si>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</si>
  <si>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</si>
  <si>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</si>
  <si>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</si>
  <si>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</si>
  <si>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</si>
  <si>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</si>
  <si>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</si>
  <si>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</si>
  <si>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</si>
  <si>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</si>
  <si>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</si>
  <si>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</si>
  <si>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</si>
  <si>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</si>
  <si>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</si>
  <si>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</si>
  <si>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</si>
  <si>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</si>
  <si>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</si>
  <si>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</si>
  <si>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</si>
  <si>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</si>
  <si>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</si>
  <si>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</si>
  <si>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</si>
  <si>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</si>
  <si>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</si>
  <si>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</si>
  <si>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</si>
  <si>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</si>
  <si>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</si>
  <si>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</si>
  <si>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</si>
  <si>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</si>
  <si>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</si>
  <si>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</si>
  <si>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</si>
  <si>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</si>
  <si>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</si>
  <si>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</si>
  <si>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</si>
  <si>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</si>
  <si>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</si>
  <si>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</si>
  <si>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</si>
  <si>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</si>
  <si>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</si>
  <si>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</si>
  <si>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</si>
  <si>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</si>
  <si>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</si>
  <si>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</si>
  <si>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</si>
  <si>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</si>
  <si>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</si>
  <si>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</si>
  <si>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</si>
  <si>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</si>
  <si>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</si>
  <si>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</si>
  <si>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</si>
  <si>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</si>
  <si>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</si>
  <si>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</si>
  <si>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</si>
  <si>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</si>
  <si>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</si>
  <si>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</si>
  <si>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</si>
  <si>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</si>
  <si>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</si>
  <si>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</si>
  <si>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</si>
  <si>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</si>
  <si>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</si>
  <si>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</si>
  <si>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</si>
  <si>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</si>
  <si>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</si>
  <si>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</si>
  <si>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</si>
  <si>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</si>
  <si>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</si>
  <si>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</si>
  <si>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</si>
  <si>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</si>
  <si>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</si>
  <si>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</si>
  <si>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</si>
  <si>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</si>
  <si>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</si>
  <si>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</si>
  <si>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</si>
  <si>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</si>
  <si>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</si>
  <si>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</si>
  <si>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</si>
  <si>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</si>
  <si>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</si>
  <si>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</si>
  <si>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</si>
  <si>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</si>
  <si>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</si>
  <si>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</si>
  <si>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</si>
  <si>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</si>
  <si>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</si>
  <si>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</si>
  <si>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</si>
  <si>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</si>
  <si>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</si>
  <si>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</si>
  <si>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</si>
  <si>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</si>
  <si>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</si>
  <si>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</si>
  <si>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</si>
  <si>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</si>
  <si>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</si>
  <si>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</si>
  <si>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</si>
  <si>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</si>
  <si>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</si>
  <si>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</si>
  <si>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</si>
  <si>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</si>
  <si>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</si>
  <si>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</si>
  <si>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</si>
  <si>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</si>
  <si>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</si>
  <si>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</si>
  <si>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</si>
  <si>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</si>
  <si>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</si>
  <si>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</si>
  <si>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</si>
  <si>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</si>
  <si>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</si>
  <si>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</si>
  <si>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</si>
  <si>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</si>
  <si>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</si>
  <si>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</si>
  <si>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</si>
  <si>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</si>
  <si>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</si>
  <si>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</si>
  <si>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</si>
  <si>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</si>
  <si>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</si>
  <si>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</si>
  <si>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</si>
  <si>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</si>
  <si>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</si>
  <si>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</si>
  <si>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</si>
  <si>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</si>
  <si>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</si>
  <si>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</si>
  <si>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</si>
  <si>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</si>
  <si>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</si>
  <si>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</si>
  <si>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</si>
  <si>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</si>
  <si>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</si>
  <si>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</si>
  <si>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</si>
  <si>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</si>
  <si>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</si>
  <si>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</si>
  <si>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</si>
  <si>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</si>
  <si>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</si>
  <si>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</si>
  <si>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</si>
  <si>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</si>
  <si>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</si>
  <si>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</si>
  <si>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</si>
  <si>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</si>
  <si>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</si>
  <si>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</si>
  <si>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</si>
  <si>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</si>
  <si>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</si>
  <si>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</si>
  <si>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</si>
  <si>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</si>
  <si>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</si>
  <si>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</si>
  <si>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</si>
  <si>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</si>
  <si>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</si>
  <si>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</si>
  <si>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</si>
  <si>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</si>
  <si>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</si>
  <si>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</si>
  <si>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</si>
  <si>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</si>
  <si>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</si>
  <si>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</si>
  <si>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</si>
  <si>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</si>
  <si>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</si>
  <si>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</si>
  <si>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</si>
  <si>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</si>
  <si>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</si>
  <si>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</si>
  <si>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</si>
  <si>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</si>
  <si>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</si>
  <si>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</si>
  <si>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</si>
  <si>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</si>
  <si>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</si>
  <si>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</si>
  <si>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</si>
  <si>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</si>
  <si>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</si>
  <si>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</si>
  <si>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</si>
  <si>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</si>
  <si>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</si>
  <si>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</si>
  <si>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</si>
  <si>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</si>
  <si>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</si>
  <si>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</si>
  <si>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</si>
  <si>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</si>
  <si>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</si>
  <si>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</si>
  <si>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</si>
  <si>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</si>
  <si>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</si>
  <si>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</si>
  <si>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</si>
  <si>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</si>
  <si>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</si>
  <si>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</si>
  <si>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</si>
  <si>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</si>
  <si>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</si>
  <si>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</si>
  <si>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</si>
  <si>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</si>
  <si>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</si>
  <si>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</si>
  <si>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</si>
  <si>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</si>
  <si>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</si>
  <si>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</si>
  <si>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</si>
  <si>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</si>
  <si>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</si>
  <si>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</si>
  <si>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</si>
  <si>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</si>
  <si>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</si>
  <si>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</si>
  <si>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</si>
  <si>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</si>
  <si>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</si>
  <si>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</si>
  <si>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</si>
  <si>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</si>
  <si>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</si>
  <si>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</si>
  <si>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</si>
  <si>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</si>
  <si>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</si>
  <si>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</si>
  <si>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</si>
  <si>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</si>
  <si>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</si>
  <si>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</si>
  <si>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</si>
  <si>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</si>
  <si>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</si>
  <si>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</si>
  <si>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</si>
  <si>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</si>
  <si>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</si>
  <si>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</si>
  <si>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</si>
  <si>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</si>
  <si>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</si>
  <si>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</si>
  <si>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</si>
  <si>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</si>
  <si>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</si>
  <si>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</si>
  <si>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</si>
  <si>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</si>
  <si>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</si>
  <si>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</si>
  <si>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</si>
  <si>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</si>
  <si>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</si>
  <si>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</si>
  <si>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</si>
  <si>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</si>
  <si>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</si>
  <si>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</si>
  <si>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</si>
  <si>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</si>
  <si>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</si>
  <si>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</si>
  <si>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</si>
  <si>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</si>
  <si>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</si>
  <si>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</si>
  <si>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</si>
  <si>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</si>
  <si>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</si>
  <si>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</si>
  <si>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</si>
  <si>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</si>
  <si>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</si>
  <si>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</si>
  <si>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</si>
  <si>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</si>
  <si>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</si>
  <si>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</si>
  <si>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</si>
  <si>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</si>
  <si>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</si>
  <si>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</si>
  <si>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</si>
  <si>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</si>
  <si>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</si>
  <si>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</si>
  <si>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</si>
  <si>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</si>
  <si>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</si>
  <si>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</si>
  <si>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</si>
  <si>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</si>
  <si>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</si>
  <si>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</si>
  <si>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</si>
  <si>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</si>
  <si>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</si>
  <si>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</si>
  <si>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</si>
  <si>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</si>
  <si>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</si>
  <si>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</si>
  <si>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</si>
  <si>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</si>
  <si>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</si>
  <si>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</si>
  <si>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</si>
  <si>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</si>
  <si>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</si>
  <si>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</si>
  <si>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</si>
  <si>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</si>
  <si>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</si>
  <si>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</si>
  <si>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</si>
  <si>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</si>
  <si>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</si>
  <si>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</si>
  <si>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</si>
  <si>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</si>
  <si>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</si>
  <si>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</si>
  <si>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</si>
  <si>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</si>
  <si>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</si>
  <si>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</si>
  <si>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</si>
  <si>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</si>
  <si>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</si>
  <si>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</si>
  <si>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</si>
  <si>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</si>
  <si>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</si>
  <si>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</si>
  <si>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</si>
  <si>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</si>
  <si>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</si>
  <si>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</si>
  <si>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</si>
  <si>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</si>
  <si>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</si>
  <si>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</si>
  <si>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</si>
  <si>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</si>
  <si>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</si>
  <si>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</si>
  <si>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</si>
  <si>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</si>
  <si>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</si>
  <si>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</si>
  <si>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</si>
  <si>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</si>
  <si>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</si>
  <si>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</si>
  <si>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</si>
  <si>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</si>
  <si>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</si>
  <si>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</si>
  <si>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</si>
  <si>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</si>
  <si>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</si>
  <si>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</si>
  <si>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</si>
  <si>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</si>
  <si>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</si>
  <si>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</si>
  <si>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</si>
  <si>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</si>
  <si>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</si>
  <si>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</si>
  <si>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</si>
  <si>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</si>
  <si>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</si>
  <si>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</si>
  <si>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</si>
  <si>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</si>
  <si>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</si>
  <si>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</si>
  <si>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</si>
  <si>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</si>
  <si>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</si>
  <si>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</si>
  <si>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</si>
  <si>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</si>
  <si>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</si>
  <si>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</si>
  <si>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</si>
  <si>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</si>
  <si>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</si>
  <si>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</si>
  <si>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</si>
  <si>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</si>
  <si>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</si>
  <si>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</si>
  <si>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</si>
  <si>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</si>
  <si>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</si>
  <si>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</si>
  <si>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</si>
  <si>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</si>
  <si>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</si>
  <si>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</si>
  <si>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</si>
  <si>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</si>
  <si>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</si>
  <si>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</si>
  <si>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</si>
  <si>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</si>
  <si>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</si>
  <si>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</si>
  <si>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</si>
  <si>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</si>
  <si>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</si>
  <si>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</si>
  <si>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</si>
  <si>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</si>
  <si>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</si>
  <si>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</si>
  <si>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</si>
  <si>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</si>
  <si>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</si>
  <si>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</si>
  <si>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</si>
  <si>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</si>
  <si>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</si>
  <si>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</si>
  <si>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</si>
  <si>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</si>
  <si>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</si>
  <si>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</si>
  <si>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</si>
  <si>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</si>
  <si>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</si>
  <si>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</si>
  <si>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</si>
  <si>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</si>
  <si>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</si>
  <si>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</si>
  <si>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</si>
  <si>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</si>
  <si>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</si>
  <si>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</si>
  <si>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</si>
  <si>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</si>
  <si>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</si>
  <si>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</si>
  <si>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</si>
  <si>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</si>
  <si>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</si>
  <si>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</si>
  <si>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</si>
  <si>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</si>
  <si>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</si>
  <si>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</si>
  <si>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</si>
  <si>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</si>
  <si>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</si>
  <si>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</si>
  <si>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</si>
  <si>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</si>
  <si>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</si>
  <si>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</si>
  <si>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</si>
  <si>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</si>
  <si>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</si>
  <si>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</si>
  <si>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</si>
  <si>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</si>
  <si>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</si>
  <si>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</si>
  <si>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</si>
  <si>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</si>
  <si>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</si>
  <si>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</si>
  <si>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</si>
  <si>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</si>
  <si>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</si>
  <si>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</si>
  <si>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</si>
  <si>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</si>
  <si>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</si>
  <si>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</si>
  <si>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</si>
  <si>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</si>
  <si>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</si>
  <si>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</si>
  <si>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</si>
  <si>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</si>
  <si>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</si>
  <si>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</si>
  <si>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</si>
  <si>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</si>
  <si>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</si>
  <si>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</si>
  <si>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</si>
  <si>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</si>
  <si>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</si>
  <si>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</si>
  <si>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</si>
  <si>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</si>
  <si>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</si>
  <si>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</si>
  <si>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</si>
  <si>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</si>
  <si>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</si>
  <si>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</si>
  <si>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</si>
  <si>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</si>
  <si>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</si>
  <si>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</si>
  <si>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</si>
  <si>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</si>
  <si>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</si>
  <si>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</si>
  <si>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</si>
  <si>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</si>
  <si>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</si>
  <si>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</si>
  <si>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</si>
  <si>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</si>
  <si>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</si>
  <si>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</si>
  <si>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</si>
  <si>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</si>
  <si>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</si>
  <si>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</si>
  <si>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</si>
  <si>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</si>
  <si>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</si>
  <si>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</si>
  <si>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</si>
  <si>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</si>
  <si>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</si>
  <si>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</si>
  <si>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</si>
  <si>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</si>
  <si>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</si>
  <si>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</si>
  <si>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</si>
  <si>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</si>
  <si>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</si>
  <si>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</si>
  <si>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</si>
  <si>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</si>
  <si>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</si>
  <si>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</si>
  <si>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</si>
  <si>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</si>
  <si>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</si>
  <si>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</si>
  <si>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</si>
  <si>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</si>
  <si>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</si>
  <si>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</si>
  <si>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</si>
  <si>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</si>
  <si>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</si>
  <si>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</si>
  <si>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</si>
  <si>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</si>
  <si>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</si>
  <si>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</si>
  <si>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</si>
  <si>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</si>
  <si>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</si>
  <si>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</si>
  <si>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</si>
  <si>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</si>
  <si>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</si>
  <si>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</si>
  <si>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</si>
  <si>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</si>
  <si>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</si>
  <si>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</si>
  <si>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</si>
  <si>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</si>
  <si>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</si>
  <si>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</si>
  <si>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</si>
  <si>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</si>
  <si>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</si>
  <si>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</si>
  <si>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</si>
  <si>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</si>
  <si>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</si>
  <si>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</si>
  <si>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</si>
  <si>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</si>
  <si>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</si>
  <si>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</si>
  <si>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</si>
  <si>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</si>
  <si>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</si>
  <si>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</si>
  <si>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</si>
  <si>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</si>
  <si>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</si>
  <si>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</si>
  <si>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</si>
  <si>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</si>
  <si>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</si>
  <si>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</si>
  <si>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</si>
  <si>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</si>
  <si>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</si>
  <si>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</si>
  <si>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</si>
  <si>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</si>
  <si>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</si>
  <si>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</si>
  <si>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</si>
  <si>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</si>
  <si>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</si>
  <si>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</si>
  <si>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</si>
  <si>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</si>
  <si>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</si>
  <si>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</si>
  <si>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</si>
  <si>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</si>
  <si>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</si>
  <si>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</si>
  <si>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</si>
  <si>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</si>
  <si>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</si>
  <si>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</si>
  <si>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</si>
  <si>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</si>
  <si>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</si>
  <si>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</si>
  <si>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</si>
  <si>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</si>
  <si>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</si>
  <si>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</si>
  <si>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</si>
  <si>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</si>
  <si>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</si>
  <si>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</si>
  <si>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</si>
  <si>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</si>
  <si>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</si>
  <si>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</si>
  <si>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</si>
  <si>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</si>
  <si>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</si>
  <si>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</si>
  <si>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</si>
  <si>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</si>
  <si>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</si>
  <si>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</si>
  <si>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</si>
  <si>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</si>
  <si>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</si>
  <si>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</si>
  <si>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</si>
  <si>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</si>
  <si>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</si>
  <si>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</si>
  <si>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</si>
  <si>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</si>
  <si>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</si>
  <si>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</si>
  <si>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</si>
  <si>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</si>
  <si>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</si>
  <si>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</si>
  <si>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</si>
  <si>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</si>
  <si>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</si>
  <si>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</si>
  <si>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</si>
  <si>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</si>
  <si>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</si>
  <si>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</si>
  <si>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</si>
  <si>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</si>
  <si>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</si>
  <si>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</si>
  <si>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</si>
  <si>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</si>
  <si>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</si>
  <si>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</si>
  <si>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</si>
  <si>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</si>
  <si>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</si>
  <si>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</si>
  <si>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</si>
  <si>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</si>
  <si>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</si>
  <si>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</si>
  <si>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</si>
  <si>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</si>
  <si>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</si>
  <si>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</si>
  <si>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</si>
  <si>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</si>
  <si>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</si>
  <si>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</si>
  <si>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</si>
  <si>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</si>
  <si>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</si>
  <si>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</si>
  <si>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</si>
  <si>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</si>
  <si>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</si>
  <si>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</si>
  <si>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</si>
  <si>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</si>
  <si>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</si>
  <si>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</si>
  <si>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</si>
  <si>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</si>
  <si>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</si>
  <si>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</si>
  <si>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</si>
  <si>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</si>
  <si>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</si>
  <si>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</si>
  <si>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</si>
  <si>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</si>
  <si>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</si>
  <si>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</si>
  <si>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</si>
  <si>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</si>
  <si>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</si>
  <si>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</si>
  <si>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</si>
  <si>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</si>
  <si>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</si>
  <si>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</si>
  <si>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</si>
  <si>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</si>
  <si>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</si>
  <si>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</si>
  <si>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</si>
  <si>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</si>
  <si>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</si>
  <si>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</si>
  <si>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</si>
  <si>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</si>
  <si>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</si>
  <si>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</si>
  <si>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</si>
  <si>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</si>
  <si>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</si>
  <si>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</si>
  <si>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</si>
  <si>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</si>
  <si>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</si>
  <si>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</si>
  <si>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</si>
  <si>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</si>
  <si>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</si>
  <si>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</si>
  <si>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</si>
  <si>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</si>
  <si>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</si>
  <si>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</si>
  <si>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</si>
  <si>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</si>
  <si>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</si>
  <si>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</si>
  <si>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</si>
  <si>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</si>
  <si>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</si>
  <si>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</si>
  <si>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</si>
  <si>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</si>
  <si>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</si>
  <si>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</si>
  <si>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</si>
  <si>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</si>
  <si>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</si>
  <si>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</si>
  <si>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</si>
  <si>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</si>
  <si>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</si>
  <si>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</si>
  <si>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</si>
  <si>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</si>
  <si>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</si>
  <si>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</si>
  <si>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</si>
  <si>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</si>
  <si>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</si>
  <si>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</si>
  <si>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</si>
  <si>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</si>
  <si>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</si>
  <si>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</si>
  <si>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</si>
  <si>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</si>
  <si>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</si>
  <si>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</si>
  <si>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</si>
  <si>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</si>
  <si>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</si>
  <si>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</si>
  <si>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</si>
  <si>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</si>
  <si>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</si>
  <si>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</si>
  <si>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</si>
  <si>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</si>
  <si>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</si>
  <si>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</si>
  <si>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</si>
  <si>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</si>
  <si>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</si>
  <si>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</si>
  <si>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</si>
  <si>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</si>
  <si>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</si>
  <si>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</si>
  <si>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</si>
  <si>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</si>
  <si>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</si>
  <si>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</si>
  <si>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</si>
  <si>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</si>
  <si>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</si>
  <si>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</si>
  <si>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</si>
  <si>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</si>
  <si>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</si>
  <si>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</si>
  <si>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</si>
  <si>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</si>
  <si>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</si>
  <si>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</si>
  <si>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</si>
  <si>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</si>
  <si>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</si>
  <si>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</si>
  <si>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</si>
  <si>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</si>
  <si>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</si>
  <si>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</si>
  <si>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</si>
  <si>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</si>
  <si>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</si>
  <si>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</si>
  <si>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</si>
  <si>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</si>
  <si>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</si>
  <si>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</si>
  <si>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</si>
  <si>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</si>
  <si>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</si>
  <si>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</si>
  <si>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</si>
  <si>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</si>
  <si>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</si>
  <si>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</si>
  <si>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</si>
  <si>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</si>
  <si>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</si>
  <si>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</si>
  <si>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</si>
  <si>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</si>
  <si>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</si>
  <si>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</si>
  <si>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</si>
  <si>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</si>
  <si>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</si>
  <si>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</si>
  <si>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</si>
  <si>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</si>
  <si>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</si>
  <si>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</si>
  <si>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</si>
  <si>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</si>
  <si>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</si>
  <si>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</si>
  <si>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</si>
  <si>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</si>
  <si>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</si>
  <si>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</si>
  <si>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</si>
  <si>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</si>
  <si>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</si>
  <si>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</si>
  <si>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</si>
  <si>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</si>
  <si>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</si>
  <si>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</si>
  <si>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</si>
  <si>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</si>
  <si>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</si>
  <si>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</si>
  <si>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</si>
  <si>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</si>
  <si>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</si>
  <si>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</si>
  <si>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</si>
  <si>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</si>
  <si>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</si>
  <si>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</si>
  <si>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</si>
  <si>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</si>
  <si>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</si>
  <si>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</si>
  <si>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</si>
  <si>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</si>
  <si>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</si>
  <si>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</si>
  <si>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</si>
  <si>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</si>
  <si>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</si>
  <si>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</si>
  <si>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</si>
  <si>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</si>
  <si>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</si>
  <si>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</si>
  <si>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</si>
  <si>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</si>
  <si>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</si>
  <si>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</si>
  <si>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</si>
  <si>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</si>
  <si>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</si>
  <si>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</si>
  <si>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</si>
  <si>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</si>
  <si>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</si>
  <si>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</si>
  <si>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</si>
  <si>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</si>
  <si>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</si>
  <si>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</si>
  <si>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</si>
  <si>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</si>
  <si>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</si>
  <si>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</si>
  <si>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</si>
  <si>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</si>
  <si>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</si>
  <si>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</si>
  <si>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</si>
  <si>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</si>
  <si>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</si>
  <si>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</si>
  <si>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</si>
  <si>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</si>
  <si>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</si>
  <si>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</si>
  <si>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</si>
  <si>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</si>
  <si>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</si>
  <si>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</si>
  <si>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</si>
  <si>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</si>
  <si>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</si>
  <si>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</si>
  <si>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</si>
  <si>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</si>
  <si>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</si>
  <si>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</si>
  <si>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</si>
  <si>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</si>
  <si>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</si>
  <si>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</si>
  <si>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</si>
  <si>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</si>
  <si>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</si>
  <si>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</si>
  <si>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</si>
  <si>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</si>
  <si>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</si>
  <si>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</si>
  <si>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</si>
  <si>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</si>
  <si>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</si>
  <si>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</si>
  <si>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</si>
  <si>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</si>
  <si>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</si>
  <si>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</si>
  <si>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</si>
  <si>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</si>
  <si>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</si>
  <si>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</si>
  <si>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</si>
  <si>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</si>
  <si>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</si>
  <si>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</si>
  <si>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</si>
  <si>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</si>
  <si>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</si>
  <si>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</si>
  <si>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</si>
  <si>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</si>
  <si>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</si>
  <si>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</si>
  <si>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</si>
  <si>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</si>
  <si>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</si>
  <si>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</si>
  <si>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</si>
  <si>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</si>
  <si>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</si>
  <si>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</si>
  <si>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</si>
  <si>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</si>
  <si>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</si>
  <si>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</si>
  <si>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</si>
  <si>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</si>
  <si>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</si>
  <si>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</si>
  <si>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</si>
  <si>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</si>
  <si>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</si>
  <si>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</si>
  <si>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</si>
  <si>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</si>
  <si>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</si>
  <si>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</si>
  <si>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</si>
  <si>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</si>
  <si>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</si>
  <si>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</si>
  <si>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</si>
  <si>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</si>
  <si>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</si>
  <si>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</si>
  <si>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</si>
  <si>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</si>
  <si>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</si>
  <si>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</si>
  <si>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</si>
  <si>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</si>
  <si>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</si>
  <si>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</si>
  <si>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</si>
  <si>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</si>
  <si>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</si>
  <si>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</si>
  <si>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</si>
  <si>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</si>
  <si>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</si>
  <si>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</si>
  <si>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</si>
  <si>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</si>
  <si>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</si>
  <si>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</si>
  <si>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</si>
  <si>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</si>
  <si>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</si>
  <si>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</si>
  <si>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</si>
  <si>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</si>
  <si>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</si>
  <si>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</si>
  <si>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</si>
  <si>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</si>
  <si>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</si>
  <si>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</si>
  <si>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</si>
  <si>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</si>
  <si>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</si>
  <si>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</si>
  <si>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</si>
  <si>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</si>
  <si>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</si>
  <si>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</si>
  <si>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</si>
  <si>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</si>
  <si>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</si>
  <si>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</si>
  <si>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</si>
  <si>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</si>
  <si>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</si>
  <si>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</si>
  <si>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</si>
  <si>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</si>
  <si>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</si>
  <si>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</si>
  <si>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</si>
  <si>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</si>
  <si>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</si>
  <si>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</si>
  <si>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</si>
  <si>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</si>
  <si>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</si>
  <si>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</si>
  <si>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</si>
  <si>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</si>
  <si>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</si>
  <si>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</si>
  <si>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</si>
  <si>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</si>
  <si>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</si>
  <si>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</si>
  <si>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</si>
  <si>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</si>
  <si>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</si>
  <si>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</si>
  <si>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</si>
  <si>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</si>
  <si>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</si>
  <si>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</si>
  <si>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</si>
  <si>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</si>
  <si>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</si>
  <si>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</si>
  <si>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</si>
  <si>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</si>
  <si>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</si>
  <si>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</si>
  <si>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</si>
  <si>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</si>
  <si>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</si>
  <si>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</si>
  <si>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</si>
  <si>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</si>
  <si>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</si>
  <si>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</si>
  <si>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</si>
  <si>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</si>
  <si>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</si>
  <si>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</si>
  <si>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</si>
  <si>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</si>
  <si>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</si>
  <si>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</si>
  <si>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</si>
  <si>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</si>
  <si>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</si>
  <si>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</si>
  <si>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</si>
  <si>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</si>
  <si>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</si>
  <si>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</si>
  <si>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</si>
  <si>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</si>
  <si>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</si>
  <si>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</si>
  <si>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</si>
  <si>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</si>
  <si>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</si>
  <si>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</si>
  <si>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</si>
  <si>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</si>
  <si>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</si>
  <si>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</si>
  <si>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</si>
  <si>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</si>
  <si>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</si>
  <si>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</si>
  <si>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</si>
  <si>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</si>
  <si>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</si>
  <si>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</si>
  <si>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</si>
  <si>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</si>
  <si>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</si>
  <si>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</si>
  <si>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</si>
  <si>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</si>
  <si>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</si>
  <si>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</si>
  <si>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</si>
  <si>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</si>
  <si>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</si>
  <si>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</si>
  <si>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</si>
  <si>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</si>
  <si>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</si>
  <si>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</si>
  <si>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</si>
  <si>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</si>
  <si>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</si>
  <si>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</si>
  <si>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</si>
  <si>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</si>
  <si>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</si>
  <si>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</si>
  <si>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</si>
  <si>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</si>
  <si>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</si>
  <si>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</si>
  <si>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</si>
  <si>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</si>
  <si>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</si>
  <si>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</si>
  <si>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</si>
  <si>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</si>
  <si>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</si>
  <si>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</si>
  <si>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</si>
  <si>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</si>
  <si>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</si>
  <si>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</si>
  <si>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</si>
  <si>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</si>
  <si>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</si>
  <si>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</si>
  <si>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</si>
  <si>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</si>
  <si>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</si>
  <si>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</si>
  <si>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</si>
  <si>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</si>
  <si>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</si>
  <si>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</si>
  <si>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</si>
  <si>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</si>
  <si>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</si>
  <si>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</si>
  <si>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</si>
  <si>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</si>
  <si>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</si>
  <si>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</si>
  <si>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</si>
  <si>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</si>
  <si>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</si>
  <si>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</si>
  <si>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</si>
  <si>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</si>
  <si>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</si>
  <si>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</si>
  <si>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</si>
  <si>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</si>
  <si>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</si>
  <si>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</si>
  <si>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</si>
  <si>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</si>
  <si>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</si>
  <si>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</si>
  <si>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</si>
  <si>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</si>
  <si>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</si>
  <si>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</si>
  <si>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</si>
  <si>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</si>
  <si>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</si>
  <si>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</si>
  <si>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</si>
  <si>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</si>
  <si>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</si>
  <si>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</si>
  <si>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</si>
  <si>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</si>
  <si>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</si>
  <si>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</si>
  <si>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</si>
  <si>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</si>
  <si>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</si>
  <si>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</si>
  <si>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</si>
  <si>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</si>
  <si>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</si>
  <si>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</si>
  <si>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</si>
  <si>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</si>
  <si>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</si>
  <si>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</si>
  <si>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</si>
  <si>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</si>
  <si>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</si>
  <si>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</si>
  <si>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</si>
  <si>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</si>
  <si>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</si>
  <si>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</si>
  <si>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</si>
  <si>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</si>
  <si>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</si>
  <si>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</si>
  <si>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</si>
  <si>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</si>
  <si>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</si>
  <si>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</si>
  <si>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</si>
  <si>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</si>
  <si>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</si>
  <si>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</si>
  <si>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</si>
  <si>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</si>
  <si>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</si>
  <si>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</si>
  <si>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</si>
  <si>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</si>
  <si>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</si>
  <si>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</si>
  <si>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</si>
  <si>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</si>
  <si>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</si>
  <si>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</si>
  <si>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</si>
  <si>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</si>
  <si>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</si>
  <si>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</si>
  <si>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</si>
  <si>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</si>
  <si>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</si>
  <si>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</si>
  <si>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</si>
  <si>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</si>
  <si>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</si>
  <si>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</si>
  <si>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</si>
  <si>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</si>
  <si>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</si>
  <si>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</si>
  <si>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</si>
  <si>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</si>
  <si>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</si>
  <si>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</si>
  <si>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</si>
  <si>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</si>
  <si>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</si>
  <si>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</si>
  <si>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</si>
  <si>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</si>
  <si>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</si>
  <si>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</si>
  <si>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</si>
  <si>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</si>
  <si>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</si>
  <si>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</si>
  <si>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</si>
  <si>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</si>
  <si>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</si>
  <si>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</si>
  <si>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</si>
  <si>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</si>
  <si>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</si>
  <si>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</si>
  <si>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</si>
  <si>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</si>
  <si>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</si>
  <si>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</si>
  <si>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</si>
  <si>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</si>
  <si>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</si>
  <si>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</si>
  <si>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</si>
  <si>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</si>
  <si>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</si>
  <si>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</si>
  <si>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</si>
  <si>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</si>
  <si>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</si>
  <si>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</si>
  <si>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</si>
  <si>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</si>
  <si>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</si>
  <si>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</si>
  <si>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</si>
  <si>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</si>
  <si>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</si>
  <si>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</si>
  <si>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</si>
  <si>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</si>
  <si>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</si>
  <si>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</si>
  <si>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</si>
  <si>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</si>
  <si>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</si>
  <si>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</si>
  <si>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</si>
  <si>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</si>
  <si>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</si>
  <si>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</si>
  <si>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</si>
  <si>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</si>
  <si>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</si>
  <si>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</si>
  <si>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</si>
  <si>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</si>
  <si>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</si>
  <si>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</si>
  <si>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</si>
  <si>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</si>
  <si>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</si>
  <si>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</si>
  <si>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</si>
  <si>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</si>
  <si>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</si>
  <si>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</si>
  <si>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</si>
  <si>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</si>
  <si>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</si>
  <si>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</si>
  <si>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</si>
  <si>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</si>
  <si>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</si>
  <si>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</si>
  <si>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</si>
  <si>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</si>
  <si>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</si>
  <si>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</si>
  <si>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</si>
  <si>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</si>
  <si>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</si>
  <si>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</si>
  <si>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</si>
  <si>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</si>
  <si>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</si>
  <si>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</si>
  <si>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</si>
  <si>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</si>
  <si>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</si>
  <si>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</si>
  <si>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</si>
  <si>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</si>
  <si>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</si>
  <si>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</si>
  <si>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</si>
  <si>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</si>
  <si>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</si>
  <si>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</si>
  <si>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</si>
  <si>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</si>
  <si>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</si>
  <si>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</si>
  <si>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</si>
  <si>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</si>
  <si>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</si>
  <si>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</si>
  <si>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</si>
  <si>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</si>
  <si>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</si>
  <si>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</si>
  <si>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</si>
  <si>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</si>
  <si>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</si>
  <si>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</si>
  <si>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</si>
  <si>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</si>
  <si>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</si>
  <si>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</si>
  <si>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</si>
  <si>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</si>
  <si>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</si>
  <si>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</si>
  <si>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</si>
  <si>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</si>
  <si>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</si>
  <si>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</si>
  <si>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</si>
  <si>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</si>
  <si>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</si>
  <si>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</si>
  <si>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</si>
  <si>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</si>
  <si>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</si>
  <si>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</si>
  <si>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</si>
  <si>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</si>
  <si>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</si>
  <si>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</si>
  <si>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</si>
  <si>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</si>
  <si>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</si>
  <si>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</si>
  <si>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</si>
  <si>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</si>
  <si>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</si>
  <si>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</si>
  <si>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</si>
  <si>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</si>
  <si>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</si>
  <si>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</si>
  <si>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</si>
  <si>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</si>
  <si>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</si>
  <si>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</si>
  <si>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</si>
  <si>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</si>
  <si>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</si>
  <si>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</si>
  <si>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</si>
  <si>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</si>
  <si>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</si>
  <si>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</si>
  <si>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</si>
  <si>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</si>
  <si>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</si>
  <si>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</si>
  <si>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</si>
  <si>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</si>
  <si>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</si>
  <si>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</si>
  <si>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</si>
  <si>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</si>
  <si>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</si>
  <si>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</si>
  <si>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</si>
  <si>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</si>
  <si>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</si>
  <si>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</si>
  <si>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</si>
  <si>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</si>
  <si>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</si>
  <si>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</si>
  <si>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</si>
  <si>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</si>
  <si>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</si>
  <si>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</si>
  <si>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</si>
  <si>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</si>
  <si>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</si>
  <si>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</si>
  <si>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</si>
  <si>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</si>
  <si>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</si>
  <si>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</si>
  <si>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</si>
  <si>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</si>
  <si>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</si>
  <si>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</si>
  <si>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</si>
  <si>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</si>
  <si>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</si>
  <si>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</si>
  <si>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</si>
  <si>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</si>
  <si>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</si>
  <si>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</si>
  <si>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</si>
  <si>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</si>
  <si>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</si>
  <si>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</si>
  <si>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</si>
  <si>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</si>
  <si>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</si>
  <si>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</si>
  <si>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</si>
  <si>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</si>
  <si>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</si>
  <si>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</si>
  <si>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</si>
  <si>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</si>
  <si>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</si>
  <si>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</si>
  <si>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</si>
  <si>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</si>
  <si>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</si>
  <si>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</si>
  <si>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</si>
  <si>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</si>
  <si>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</si>
  <si>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</si>
  <si>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</si>
  <si>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</si>
  <si>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</si>
  <si>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</si>
  <si>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</si>
  <si>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</si>
  <si>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</si>
  <si>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</si>
  <si>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</si>
  <si>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</si>
  <si>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</si>
  <si>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</si>
  <si>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</si>
  <si>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</si>
  <si>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</si>
  <si>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</si>
  <si>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</si>
  <si>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</si>
  <si>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</si>
  <si>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</si>
  <si>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</si>
  <si>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</si>
  <si>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</si>
  <si>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</si>
  <si>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</si>
  <si>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</si>
  <si>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</si>
  <si>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</si>
  <si>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</si>
  <si>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</si>
  <si>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</si>
  <si>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</si>
  <si>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</si>
  <si>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</si>
  <si>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</si>
  <si>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</si>
  <si>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</si>
  <si>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</si>
  <si>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</si>
  <si>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</si>
  <si>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</si>
  <si>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</si>
  <si>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</si>
  <si>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</si>
  <si>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</si>
  <si>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</si>
  <si>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</si>
  <si>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</si>
  <si>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</si>
  <si>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</si>
  <si>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</si>
  <si>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</si>
  <si>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</si>
  <si>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</si>
  <si>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</si>
  <si>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</si>
  <si>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</si>
  <si>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</si>
  <si>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</si>
  <si>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</si>
  <si>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</si>
  <si>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</si>
  <si>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</si>
  <si>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</si>
  <si>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</si>
  <si>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</si>
  <si>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</si>
  <si>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</si>
  <si>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</si>
  <si>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</si>
  <si>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</si>
  <si>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</si>
  <si>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</si>
  <si>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</si>
  <si>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</si>
  <si>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</si>
  <si>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</si>
  <si>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</si>
  <si>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</si>
  <si>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</si>
  <si>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</si>
  <si>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</si>
  <si>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</si>
  <si>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</si>
  <si>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</si>
  <si>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</si>
  <si>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</si>
  <si>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</si>
  <si>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</si>
  <si>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</si>
  <si>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</si>
  <si>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</si>
  <si>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</si>
  <si>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</si>
  <si>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</si>
  <si>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</si>
  <si>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</si>
  <si>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</si>
  <si>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</si>
  <si>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</si>
  <si>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</si>
  <si>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</si>
  <si>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</si>
  <si>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</si>
  <si>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</si>
  <si>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</si>
  <si>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</si>
  <si>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</si>
  <si>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</si>
  <si>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</si>
  <si>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</si>
  <si>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</si>
  <si>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</si>
  <si>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</si>
  <si>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</si>
  <si>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</si>
  <si>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</si>
  <si>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</si>
  <si>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</si>
  <si>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</si>
  <si>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</si>
  <si>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</si>
  <si>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</si>
  <si>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</si>
  <si>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</si>
  <si>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</si>
  <si>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</si>
  <si>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</si>
  <si>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</si>
  <si>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</si>
  <si>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</si>
  <si>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</si>
  <si>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</si>
  <si>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</si>
  <si>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</si>
  <si>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</si>
  <si>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</si>
  <si>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</si>
  <si>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</si>
  <si>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</si>
  <si>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</si>
  <si>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</si>
  <si>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</si>
  <si>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</si>
  <si>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</si>
  <si>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</si>
  <si>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</si>
  <si>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</si>
  <si>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</si>
  <si>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</si>
  <si>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</si>
  <si>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</si>
  <si>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</si>
  <si>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</si>
  <si>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</si>
  <si>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</si>
  <si>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</si>
  <si>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</si>
  <si>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</si>
  <si>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</si>
  <si>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</si>
  <si>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</si>
  <si>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</si>
  <si>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</si>
  <si>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</si>
  <si>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</si>
  <si>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</si>
  <si>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</si>
  <si>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</si>
  <si>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</si>
  <si>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</si>
  <si>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</si>
  <si>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</si>
  <si>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</si>
  <si>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</si>
  <si>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</si>
  <si>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</si>
  <si>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</si>
  <si>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</si>
  <si>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</si>
  <si>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</si>
  <si>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</si>
  <si>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</si>
  <si>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</si>
  <si>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</si>
  <si>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</si>
  <si>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</si>
  <si>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</si>
  <si>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</si>
  <si>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</si>
  <si>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</si>
  <si>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</si>
  <si>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</si>
  <si>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</si>
  <si>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</si>
  <si>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</si>
  <si>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</si>
  <si>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</si>
  <si>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</si>
  <si>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</si>
  <si>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</si>
  <si>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</si>
  <si>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</si>
  <si>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</si>
  <si>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</si>
  <si>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</si>
  <si>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</si>
  <si>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</si>
  <si>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</si>
  <si>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</si>
  <si>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</si>
  <si>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</si>
  <si>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</si>
  <si>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</si>
  <si>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</si>
  <si>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</si>
  <si>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</si>
  <si>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</si>
  <si>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</si>
  <si>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</si>
  <si>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</si>
  <si>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</si>
  <si>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</si>
  <si>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</si>
  <si>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</si>
  <si>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</si>
  <si>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</si>
  <si>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</si>
  <si>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</si>
  <si>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</si>
  <si>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</si>
  <si>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</si>
  <si>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</si>
  <si>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</si>
  <si>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</si>
  <si>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</si>
  <si>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</si>
  <si>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</si>
  <si>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</si>
  <si>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</si>
  <si>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</si>
  <si>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</si>
  <si>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</si>
  <si>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</si>
  <si>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</si>
  <si>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</si>
  <si>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</si>
  <si>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</si>
  <si>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</si>
  <si>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</si>
  <si>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</si>
  <si>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</si>
  <si>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</si>
  <si>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</si>
  <si>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</si>
  <si>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</si>
  <si>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</si>
  <si>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</si>
  <si>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</si>
  <si>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</si>
  <si>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</si>
  <si>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</si>
  <si>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</si>
  <si>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</si>
  <si>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</si>
  <si>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</si>
  <si>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</si>
  <si>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</si>
  <si>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</si>
  <si>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</si>
  <si>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</si>
  <si>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</si>
  <si>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</si>
  <si>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</si>
  <si>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</si>
  <si>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</si>
  <si>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</si>
  <si>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</si>
  <si>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</si>
  <si>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</si>
  <si>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</si>
  <si>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</si>
  <si>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</si>
  <si>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</si>
  <si>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</si>
  <si>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</si>
  <si>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</si>
  <si>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</si>
  <si>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</si>
  <si>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</si>
  <si>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</si>
  <si>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</si>
  <si>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</si>
  <si>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</si>
  <si>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</si>
  <si>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</si>
  <si>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</si>
  <si>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</si>
  <si>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</si>
  <si>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</si>
  <si>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</si>
  <si>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</si>
  <si>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</si>
  <si>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</si>
  <si>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</si>
  <si>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</si>
  <si>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</si>
  <si>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</si>
  <si>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</si>
  <si>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</si>
  <si>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</si>
  <si>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</si>
  <si>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</si>
  <si>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</si>
  <si>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</si>
  <si>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</si>
  <si>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</si>
  <si>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</si>
  <si>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</si>
  <si>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</si>
  <si>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</si>
  <si>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</si>
  <si>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</si>
  <si>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</si>
  <si>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</si>
  <si>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</si>
  <si>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</si>
  <si>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</si>
  <si>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</si>
  <si>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</si>
  <si>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</si>
  <si>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</si>
  <si>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</si>
  <si>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</si>
  <si>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</si>
  <si>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</si>
  <si>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</si>
  <si>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</si>
  <si>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</si>
  <si>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</si>
  <si>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</si>
  <si>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</si>
  <si>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</si>
  <si>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</si>
  <si>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</si>
  <si>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</si>
  <si>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</si>
  <si>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</si>
  <si>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</si>
  <si>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</si>
  <si>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</si>
  <si>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</si>
  <si>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</si>
  <si>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</si>
  <si>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</si>
  <si>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</si>
  <si>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</si>
  <si>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</si>
  <si>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</si>
  <si>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</si>
  <si>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</si>
  <si>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</si>
  <si>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</si>
  <si>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</si>
  <si>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</si>
  <si>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</si>
  <si>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</si>
  <si>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</si>
  <si>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</si>
  <si>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</si>
  <si>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</si>
  <si>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</si>
  <si>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</si>
  <si>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</si>
  <si>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</si>
  <si>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</si>
  <si>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</si>
  <si>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</si>
  <si>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</si>
  <si>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</si>
  <si>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</si>
  <si>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</si>
  <si>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</si>
  <si>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</si>
  <si>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</si>
  <si>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</si>
  <si>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</si>
  <si>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</si>
  <si>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</si>
  <si>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</si>
  <si>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</si>
  <si>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</si>
  <si>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</si>
  <si>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</si>
  <si>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</si>
  <si>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</si>
  <si>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</si>
  <si>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</si>
  <si>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</si>
  <si>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</si>
  <si>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</si>
  <si>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</si>
  <si>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</si>
  <si>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</si>
  <si>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</si>
  <si>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</si>
  <si>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</si>
  <si>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</si>
  <si>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</si>
  <si>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</si>
  <si>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</si>
  <si>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</si>
  <si>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</si>
  <si>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</si>
  <si>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</si>
  <si>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</si>
  <si>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</si>
  <si>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</si>
  <si>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</si>
  <si>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</si>
  <si>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</si>
  <si>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</si>
  <si>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</si>
  <si>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</si>
  <si>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</si>
  <si>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</si>
  <si>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</si>
  <si>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</si>
  <si>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</si>
  <si>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</si>
  <si>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</si>
  <si>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</si>
  <si>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</si>
  <si>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</si>
  <si>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</si>
  <si>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</si>
  <si>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</si>
  <si>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</si>
  <si>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</si>
  <si>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</si>
  <si>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</si>
  <si>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</si>
  <si>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</si>
  <si>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</si>
  <si>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</si>
  <si>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</si>
  <si>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</si>
  <si>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</si>
  <si>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</si>
  <si>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</si>
  <si>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</si>
  <si>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</si>
  <si>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</si>
  <si>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</si>
  <si>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</si>
  <si>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</si>
  <si>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</si>
  <si>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</si>
  <si>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</si>
  <si>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</si>
  <si>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</si>
  <si>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</si>
  <si>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</si>
  <si>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</si>
  <si>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</si>
  <si>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</si>
  <si>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</si>
  <si>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</si>
  <si>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</si>
  <si>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</si>
  <si>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</si>
  <si>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</si>
  <si>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</si>
  <si>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</si>
  <si>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</si>
  <si>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</si>
  <si>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</si>
  <si>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</si>
  <si>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</si>
  <si>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</si>
  <si>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</si>
  <si>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</si>
  <si>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</si>
  <si>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</si>
  <si>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</si>
  <si>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</si>
  <si>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</si>
  <si>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</si>
  <si>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</si>
  <si>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</si>
  <si>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</si>
  <si>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</si>
  <si>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</si>
  <si>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</si>
  <si>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</si>
  <si>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</si>
  <si>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</si>
  <si>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</si>
  <si>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</si>
  <si>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</si>
  <si>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</si>
  <si>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</si>
  <si>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</si>
  <si>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</si>
  <si>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</si>
  <si>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</si>
  <si>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</si>
  <si>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</si>
  <si>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</si>
  <si>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</si>
  <si>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</si>
  <si>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</si>
  <si>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</si>
  <si>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</si>
  <si>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</si>
  <si>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</si>
  <si>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</si>
  <si>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</si>
  <si>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</si>
  <si>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</si>
  <si>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</si>
  <si>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</si>
  <si>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</si>
  <si>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</si>
  <si>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</si>
  <si>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</si>
  <si>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</si>
  <si>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</si>
  <si>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</si>
  <si>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</si>
  <si>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</si>
  <si>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</si>
  <si>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</si>
  <si>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</si>
  <si>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</si>
  <si>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</si>
  <si>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</si>
  <si>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</si>
  <si>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</si>
  <si>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</si>
  <si>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</si>
  <si>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</si>
  <si>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</si>
  <si>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</si>
  <si>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</si>
  <si>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</si>
  <si>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</si>
  <si>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</si>
  <si>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</si>
  <si>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</si>
  <si>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</si>
  <si>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</si>
  <si>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</si>
  <si>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</si>
  <si>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</si>
  <si>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</si>
  <si>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</si>
  <si>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</si>
  <si>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</si>
  <si>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</si>
  <si>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</si>
  <si>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</si>
  <si>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</si>
  <si>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</si>
  <si>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</si>
  <si>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</si>
  <si>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</si>
  <si>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</si>
  <si>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</si>
  <si>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</si>
  <si>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</si>
  <si>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</si>
  <si>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</si>
  <si>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</si>
  <si>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</si>
  <si>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</si>
  <si>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</si>
  <si>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</si>
  <si>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</si>
  <si>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</si>
  <si>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</si>
  <si>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</si>
  <si>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</si>
  <si>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</si>
  <si>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</si>
  <si>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</si>
  <si>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</si>
  <si>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</si>
  <si>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</si>
  <si>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</si>
  <si>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</si>
  <si>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</si>
  <si>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</si>
  <si>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</si>
  <si>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</si>
  <si>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</si>
  <si>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</si>
  <si>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</si>
  <si>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</si>
  <si>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</si>
  <si>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</si>
  <si>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</si>
  <si>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</si>
  <si>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</si>
  <si>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</si>
  <si>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</si>
  <si>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</si>
  <si>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</si>
  <si>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</si>
  <si>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</si>
  <si>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</si>
  <si>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</si>
  <si>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</si>
  <si>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</si>
  <si>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</si>
  <si>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</si>
  <si>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</si>
  <si>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</si>
  <si>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</si>
  <si>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</si>
  <si>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</si>
  <si>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</si>
  <si>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</si>
  <si>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</si>
  <si>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</si>
  <si>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</si>
  <si>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</si>
  <si>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</si>
  <si>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</si>
  <si>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</si>
  <si>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</si>
  <si>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</si>
  <si>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</si>
  <si>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</si>
  <si>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</si>
  <si>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</si>
  <si>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</si>
  <si>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</si>
  <si>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</si>
  <si>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</si>
  <si>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</si>
  <si>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</si>
  <si>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</si>
  <si>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</si>
  <si>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</si>
  <si>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</si>
  <si>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</si>
  <si>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</si>
  <si>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</si>
  <si>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</si>
  <si>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</si>
  <si>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</si>
  <si>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</si>
  <si>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</si>
  <si>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</si>
  <si>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</si>
  <si>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</si>
  <si>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</si>
  <si>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</si>
  <si>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</si>
  <si>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</si>
  <si>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</si>
  <si>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</si>
  <si>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</si>
  <si>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</si>
  <si>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</si>
  <si>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</si>
  <si>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</si>
  <si>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</si>
  <si>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</si>
  <si>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</si>
  <si>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</si>
  <si>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</si>
  <si>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</si>
  <si>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</si>
  <si>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</si>
  <si>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</si>
  <si>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</si>
  <si>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</si>
  <si>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</si>
  <si>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</si>
  <si>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</si>
  <si>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</si>
  <si>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</si>
  <si>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</si>
  <si>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</si>
  <si>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</si>
  <si>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</si>
  <si>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</si>
  <si>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</si>
  <si>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</si>
  <si>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</si>
  <si>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</si>
  <si>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</si>
  <si>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</si>
  <si>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</si>
  <si>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</si>
  <si>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</si>
  <si>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</si>
  <si>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</si>
  <si>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</si>
  <si>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</si>
  <si>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</si>
  <si>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</si>
  <si>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</si>
  <si>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</si>
  <si>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</si>
  <si>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</si>
  <si>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</si>
  <si>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</si>
  <si>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</si>
  <si>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</si>
  <si>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</si>
  <si>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</si>
  <si>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</si>
  <si>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</si>
  <si>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</si>
  <si>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</si>
  <si>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</si>
  <si>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</si>
  <si>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</si>
  <si>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</si>
  <si>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</si>
  <si>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</si>
  <si>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</si>
  <si>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</si>
  <si>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</si>
  <si>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</si>
  <si>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</si>
  <si>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</si>
  <si>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</si>
  <si>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</si>
  <si>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</si>
  <si>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</si>
  <si>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</si>
  <si>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</si>
  <si>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</si>
  <si>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</si>
  <si>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</si>
  <si>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</si>
  <si>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</si>
  <si>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</si>
  <si>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</si>
  <si>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</si>
  <si>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</si>
  <si>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</si>
  <si>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</si>
  <si>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</si>
  <si>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</si>
  <si>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</si>
  <si>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</si>
  <si>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</si>
  <si>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</si>
  <si>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</si>
  <si>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</si>
  <si>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</si>
  <si>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</si>
  <si>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</si>
  <si>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</si>
  <si>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</si>
  <si>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</si>
  <si>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</si>
  <si>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</si>
  <si>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</si>
  <si>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</si>
  <si>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</si>
  <si>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</si>
  <si>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</si>
  <si>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</si>
  <si>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</si>
  <si>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</si>
  <si>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</si>
  <si>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</si>
  <si>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</si>
  <si>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</si>
  <si>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</si>
  <si>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</si>
  <si>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</si>
  <si>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</si>
  <si>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</si>
  <si>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</si>
  <si>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</si>
  <si>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</si>
  <si>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</si>
  <si>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</si>
  <si>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</si>
  <si>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</si>
  <si>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</si>
  <si>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</si>
  <si>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</si>
  <si>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</si>
  <si>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</si>
  <si>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</si>
  <si>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</si>
  <si>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</si>
  <si>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</si>
  <si>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</si>
  <si>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</si>
  <si>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</si>
  <si>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</si>
  <si>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</si>
  <si>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</si>
  <si>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</si>
  <si>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</si>
  <si>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</si>
  <si>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</si>
  <si>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</si>
  <si>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</si>
  <si>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</si>
  <si>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</si>
  <si>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</si>
  <si>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</si>
  <si>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</si>
  <si>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</si>
  <si>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</si>
  <si>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</si>
  <si>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</si>
  <si>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</si>
  <si>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</si>
  <si>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</si>
  <si>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</si>
  <si>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</si>
  <si>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</si>
  <si>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</si>
  <si>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</si>
  <si>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</si>
  <si>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</si>
  <si>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</si>
  <si>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</si>
  <si>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</si>
  <si>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</si>
  <si>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</si>
  <si>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</si>
  <si>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</si>
  <si>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</si>
  <si>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</si>
  <si>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</si>
  <si>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</si>
  <si>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</si>
  <si>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</si>
  <si>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</si>
  <si>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</si>
  <si>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</si>
  <si>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</si>
  <si>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</si>
  <si>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</si>
  <si>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</si>
  <si>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</si>
  <si>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</si>
  <si>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</si>
  <si>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</si>
  <si>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</si>
  <si>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</si>
  <si>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</si>
  <si>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</si>
  <si>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</si>
  <si>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</si>
  <si>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</si>
  <si>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</si>
  <si>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</si>
  <si>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</si>
  <si>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</si>
  <si>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</si>
  <si>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</si>
  <si>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</si>
  <si>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</si>
  <si>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</si>
  <si>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</si>
  <si>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</si>
  <si>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</si>
  <si>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</si>
  <si>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</si>
  <si>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</si>
  <si>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</si>
  <si>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</si>
  <si>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</si>
  <si>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</si>
  <si>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</si>
  <si>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</si>
  <si>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</si>
  <si>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</si>
  <si>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</si>
  <si>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</si>
  <si>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</si>
  <si>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</si>
  <si>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</si>
  <si>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</si>
  <si>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</si>
  <si>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</si>
  <si>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</si>
  <si>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</si>
  <si>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</si>
  <si>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</si>
  <si>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</si>
  <si>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</si>
  <si>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</si>
  <si>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</si>
  <si>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</si>
  <si>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</si>
  <si>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</si>
  <si>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</si>
  <si>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</si>
  <si>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</si>
  <si>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</si>
  <si>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</si>
  <si>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</si>
  <si>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</si>
  <si>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</si>
  <si>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</si>
  <si>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</si>
  <si>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</si>
  <si>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</si>
  <si>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</si>
  <si>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</si>
  <si>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</si>
  <si>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</si>
  <si>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</si>
  <si>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</si>
  <si>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</si>
  <si>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</si>
  <si>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</si>
  <si>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</si>
  <si>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</si>
  <si>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</si>
  <si>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</si>
  <si>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</si>
  <si>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</si>
  <si>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</si>
  <si>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</si>
  <si>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</si>
  <si>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</si>
  <si>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</si>
  <si>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</si>
  <si>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</si>
  <si>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</si>
  <si>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</si>
  <si>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</si>
  <si>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</si>
  <si>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</si>
  <si>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</si>
  <si>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</si>
  <si>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</si>
  <si>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</si>
  <si>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</si>
  <si>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</si>
  <si>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</si>
  <si>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</si>
  <si>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</si>
  <si>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</si>
  <si>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</si>
  <si>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</si>
  <si>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</si>
  <si>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</si>
  <si>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</si>
  <si>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</si>
  <si>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</si>
  <si>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</si>
  <si>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</si>
  <si>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</si>
  <si>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</si>
  <si>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</si>
  <si>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</si>
  <si>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</si>
  <si>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</si>
  <si>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</si>
  <si>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</si>
  <si>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</si>
  <si>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</si>
  <si>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</si>
  <si>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</si>
  <si>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</si>
  <si>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</si>
  <si>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</si>
  <si>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</si>
  <si>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</si>
  <si>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</si>
  <si>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</si>
  <si>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</si>
  <si>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</si>
  <si>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</si>
  <si>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</si>
  <si>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</si>
  <si>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</si>
  <si>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</si>
  <si>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</si>
  <si>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</si>
  <si>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</si>
  <si>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</si>
  <si>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</si>
  <si>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</si>
  <si>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</si>
  <si>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</si>
  <si>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</si>
  <si>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</si>
  <si>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</si>
  <si>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</si>
  <si>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</si>
  <si>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</si>
  <si>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</si>
  <si>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</si>
  <si>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</si>
  <si>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</si>
  <si>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</si>
  <si>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</si>
  <si>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</si>
  <si>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</si>
  <si>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</si>
  <si>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</si>
  <si>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</si>
  <si>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</si>
  <si>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</si>
  <si>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</si>
  <si>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</si>
  <si>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</si>
  <si>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</si>
  <si>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</si>
  <si>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</si>
  <si>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</si>
  <si>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</si>
  <si>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</si>
  <si>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</si>
  <si>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</si>
  <si>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</si>
  <si>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</si>
  <si>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</si>
  <si>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</si>
  <si>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</si>
  <si>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</si>
  <si>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</si>
  <si>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</si>
  <si>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</si>
  <si>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</si>
  <si>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</si>
  <si>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</si>
  <si>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</si>
  <si>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</si>
  <si>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</si>
  <si>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</si>
  <si>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</si>
  <si>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</si>
  <si>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</si>
  <si>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</si>
  <si>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</si>
  <si>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</si>
  <si>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</si>
  <si>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</si>
  <si>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</si>
  <si>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</si>
  <si>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</si>
  <si>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</si>
  <si>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</si>
  <si>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</si>
  <si>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</si>
  <si>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</si>
  <si>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</si>
  <si>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</si>
  <si>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</si>
  <si>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</si>
  <si>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</si>
  <si>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</si>
  <si>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</si>
  <si>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</si>
  <si>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</si>
  <si>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</si>
  <si>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</si>
  <si>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</si>
  <si>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</si>
  <si>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</si>
  <si>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</si>
  <si>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</si>
  <si>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</si>
  <si>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</si>
  <si>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</si>
  <si>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</si>
  <si>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</si>
  <si>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</si>
  <si>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</si>
  <si>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</si>
  <si>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</si>
  <si>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</si>
  <si>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</si>
  <si>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</si>
  <si>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</si>
  <si>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</si>
  <si>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</si>
  <si>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</si>
  <si>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</si>
  <si>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</si>
  <si>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</si>
  <si>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</si>
  <si>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</si>
  <si>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</si>
  <si>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</si>
  <si>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</si>
  <si>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</si>
  <si>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</si>
  <si>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</si>
  <si>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</si>
  <si>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</si>
  <si>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</si>
  <si>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</si>
  <si>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</si>
  <si>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</si>
  <si>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</si>
  <si>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</si>
  <si>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</si>
  <si>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</si>
  <si>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</si>
  <si>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</si>
  <si>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</si>
  <si>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</si>
  <si>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</si>
  <si>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</si>
  <si>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</si>
  <si>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</si>
  <si>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</si>
  <si>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</si>
  <si>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</si>
  <si>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</si>
  <si>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</si>
  <si>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</si>
  <si>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</si>
  <si>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</si>
  <si>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</si>
  <si>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</si>
  <si>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</si>
  <si>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</si>
  <si>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</si>
  <si>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</si>
  <si>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</si>
  <si>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</si>
  <si>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</si>
  <si>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</si>
  <si>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</si>
  <si>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</si>
  <si>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</si>
  <si>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</si>
  <si>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</si>
  <si>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</si>
  <si>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</si>
  <si>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</si>
  <si>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</si>
  <si>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</si>
  <si>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</si>
  <si>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</si>
  <si>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</si>
  <si>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</si>
  <si>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</si>
  <si>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</si>
  <si>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</si>
  <si>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</si>
  <si>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</si>
  <si>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</si>
  <si>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</si>
  <si>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</si>
  <si>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</si>
  <si>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</si>
  <si>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</si>
  <si>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</si>
  <si>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</si>
  <si>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</si>
  <si>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</si>
  <si>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</si>
  <si>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</si>
  <si>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</si>
  <si>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</si>
  <si>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</si>
  <si>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</si>
  <si>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</si>
  <si>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</si>
  <si>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</si>
  <si>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</si>
  <si>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</si>
  <si>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</si>
  <si>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</si>
  <si>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</si>
  <si>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</si>
  <si>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</si>
  <si>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</si>
  <si>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</si>
  <si>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</si>
  <si>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</si>
  <si>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</si>
  <si>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</si>
  <si>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</si>
  <si>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</si>
  <si>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</si>
  <si>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</si>
  <si>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</si>
  <si>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</si>
  <si>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</si>
  <si>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</si>
  <si>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</si>
  <si>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</si>
  <si>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</si>
  <si>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</si>
  <si>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</si>
  <si>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</si>
  <si>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</si>
  <si>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</si>
  <si>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</si>
  <si>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</si>
  <si>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</si>
  <si>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</si>
  <si>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</si>
  <si>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</si>
  <si>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</si>
  <si>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</si>
  <si>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</si>
  <si>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</si>
  <si>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</si>
  <si>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</si>
  <si>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</si>
  <si>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</si>
  <si>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</si>
  <si>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</si>
  <si>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</si>
  <si>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</si>
  <si>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</si>
  <si>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</si>
  <si>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</si>
  <si>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</si>
  <si>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</si>
  <si>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</si>
  <si>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</si>
  <si>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</si>
  <si>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</si>
  <si>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</si>
  <si>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</si>
  <si>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</si>
  <si>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</si>
  <si>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</si>
  <si>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</si>
  <si>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</si>
  <si>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</si>
  <si>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</si>
  <si>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</si>
  <si>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</si>
  <si>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</si>
  <si>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</si>
  <si>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</si>
  <si>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</si>
  <si>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</si>
  <si>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</si>
  <si>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</si>
  <si>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</si>
  <si>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</si>
  <si>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</si>
  <si>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</si>
  <si>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</si>
  <si>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</si>
  <si>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</si>
  <si>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</si>
  <si>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</si>
  <si>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</si>
  <si>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</si>
  <si>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</si>
  <si>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</si>
  <si>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</si>
  <si>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</si>
  <si>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</si>
  <si>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</si>
  <si>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</si>
  <si>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</si>
  <si>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</si>
  <si>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</si>
  <si>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</si>
  <si>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</si>
  <si>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</si>
  <si>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</si>
  <si>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</si>
  <si>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</si>
  <si>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</si>
  <si>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</si>
  <si>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</si>
  <si>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</si>
  <si>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</si>
  <si>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</si>
  <si>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</si>
  <si>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</si>
  <si>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</si>
  <si>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</si>
  <si>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</si>
  <si>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</si>
  <si>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</si>
  <si>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</si>
  <si>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</si>
  <si>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</si>
  <si>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</si>
  <si>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</si>
  <si>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</si>
  <si>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</si>
  <si>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</si>
  <si>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</si>
  <si>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</si>
  <si>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</si>
  <si>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</si>
  <si>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</si>
  <si>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</si>
  <si>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</si>
  <si>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</si>
  <si>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</si>
  <si>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</si>
  <si>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</si>
  <si>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</si>
  <si>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</si>
  <si>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</si>
  <si>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</si>
  <si>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</si>
  <si>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</si>
  <si>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</si>
  <si>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</si>
  <si>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</si>
  <si>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</si>
  <si>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</si>
  <si>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</si>
  <si>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</si>
  <si>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</si>
  <si>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</si>
  <si>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</si>
  <si>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</si>
  <si>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</si>
  <si>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</si>
  <si>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</si>
  <si>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</si>
  <si>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</si>
  <si>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</si>
  <si>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</si>
  <si>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</si>
  <si>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</si>
  <si>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</si>
  <si>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</si>
  <si>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</si>
  <si>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</si>
  <si>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</si>
  <si>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</si>
  <si>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</si>
  <si>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</si>
  <si>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</si>
  <si>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</si>
  <si>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</si>
  <si>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</si>
  <si>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</si>
  <si>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</si>
  <si>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</si>
  <si>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</si>
  <si>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</si>
  <si>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</si>
  <si>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</si>
  <si>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</si>
  <si>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</si>
  <si>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</si>
  <si>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</si>
  <si>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</si>
  <si>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</si>
  <si>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</si>
  <si>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</si>
  <si>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</si>
  <si>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</si>
  <si>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</si>
  <si>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</si>
  <si>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</si>
  <si>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</si>
  <si>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</si>
  <si>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</si>
  <si>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</si>
  <si>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</si>
  <si>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</si>
  <si>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</si>
  <si>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</si>
  <si>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</si>
  <si>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</si>
  <si>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</si>
  <si>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</si>
  <si>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</si>
  <si>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</si>
  <si>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</si>
  <si>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</si>
  <si>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</si>
  <si>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</si>
  <si>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</si>
  <si>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</si>
  <si>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</si>
  <si>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</si>
  <si>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</si>
  <si>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</si>
  <si>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</si>
  <si>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</si>
  <si>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</si>
  <si>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</si>
  <si>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</si>
  <si>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</si>
  <si>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</si>
  <si>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</si>
  <si>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</si>
  <si>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</si>
  <si>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</si>
  <si>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</si>
  <si>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</si>
  <si>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</si>
  <si>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</si>
  <si>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</si>
  <si>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</si>
  <si>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</si>
  <si>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</si>
  <si>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</si>
  <si>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</si>
  <si>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</si>
  <si>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</si>
  <si>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</si>
  <si>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</si>
  <si>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</si>
  <si>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</si>
  <si>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</si>
  <si>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</si>
  <si>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</si>
  <si>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</si>
  <si>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</si>
  <si>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</si>
  <si>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</si>
  <si>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</si>
  <si>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</si>
  <si>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</si>
  <si>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</si>
  <si>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</si>
  <si>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</si>
  <si>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</si>
  <si>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</si>
  <si>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</si>
  <si>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</si>
  <si>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</si>
  <si>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</si>
  <si>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</si>
  <si>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</si>
  <si>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</si>
  <si>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</si>
  <si>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</si>
  <si>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</si>
  <si>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</si>
  <si>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</si>
  <si>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</si>
  <si>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</si>
  <si>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</si>
  <si>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</si>
  <si>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</si>
  <si>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</si>
  <si>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</si>
  <si>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</si>
  <si>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</si>
  <si>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</si>
  <si>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</si>
  <si>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</si>
  <si>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</si>
  <si>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</si>
  <si>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</si>
  <si>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</si>
  <si>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</si>
  <si>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</si>
  <si>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</si>
  <si>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</si>
  <si>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</si>
  <si>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</si>
  <si>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</si>
  <si>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</si>
  <si>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</si>
  <si>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</si>
  <si>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</si>
  <si>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</si>
  <si>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</si>
  <si>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</si>
  <si>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</si>
  <si>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</si>
  <si>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</si>
  <si>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</si>
  <si>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</si>
  <si>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</si>
  <si>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</si>
  <si>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</si>
  <si>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</si>
  <si>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</si>
  <si>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</si>
  <si>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</si>
  <si>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</si>
  <si>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</si>
  <si>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</si>
  <si>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</si>
  <si>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</si>
  <si>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</si>
  <si>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</si>
  <si>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</si>
  <si>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</si>
  <si>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</si>
  <si>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</si>
  <si>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</si>
  <si>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</si>
  <si>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</si>
  <si>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</si>
  <si>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</si>
  <si>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</si>
  <si>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</si>
  <si>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</si>
  <si>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</si>
  <si>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</si>
  <si>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</si>
  <si>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</si>
  <si>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</si>
  <si>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</si>
  <si>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</si>
  <si>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</si>
  <si>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</si>
  <si>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</si>
  <si>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</si>
  <si>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</si>
  <si>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</si>
  <si>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</si>
  <si>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</si>
  <si>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</si>
  <si>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</si>
  <si>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</si>
  <si>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</si>
  <si>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</si>
  <si>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</si>
  <si>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</si>
  <si>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</si>
  <si>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</si>
  <si>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</si>
  <si>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</si>
  <si>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</si>
  <si>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</si>
  <si>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</si>
  <si>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</si>
  <si>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</si>
  <si>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</si>
  <si>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</si>
  <si>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</si>
  <si>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</si>
  <si>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</si>
  <si>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</si>
  <si>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</si>
  <si>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</si>
  <si>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</si>
  <si>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</si>
  <si>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</si>
  <si>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</si>
  <si>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</si>
  <si>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</si>
  <si>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</si>
  <si>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</si>
  <si>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</si>
  <si>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</si>
  <si>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</si>
  <si>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</si>
  <si>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</si>
  <si>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</si>
  <si>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</si>
  <si>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</si>
  <si>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</si>
  <si>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</si>
  <si>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</si>
  <si>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</si>
  <si>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</si>
  <si>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</si>
  <si>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</si>
  <si>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</si>
  <si>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</si>
  <si>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</si>
  <si>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</si>
  <si>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</si>
  <si>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</si>
  <si>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</si>
  <si>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</si>
  <si>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</si>
  <si>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</si>
  <si>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</si>
  <si>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</si>
  <si>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</si>
  <si>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</si>
  <si>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</si>
  <si>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</si>
  <si>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</si>
  <si>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</si>
  <si>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</si>
  <si>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</si>
  <si>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</si>
  <si>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</si>
  <si>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</si>
  <si>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</si>
  <si>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</si>
  <si>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</si>
  <si>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</si>
  <si>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</si>
  <si>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</si>
  <si>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</si>
  <si>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</si>
  <si>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</si>
  <si>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</si>
  <si>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</si>
  <si>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</si>
  <si>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</si>
  <si>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</si>
  <si>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</si>
  <si>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</si>
  <si>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</si>
  <si>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</si>
  <si>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</si>
  <si>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</si>
  <si>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</si>
  <si>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</si>
  <si>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</si>
  <si>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</si>
  <si>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</si>
  <si>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</si>
  <si>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</si>
  <si>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</si>
  <si>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</si>
  <si>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</si>
  <si>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</si>
  <si>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</si>
  <si>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</si>
  <si>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</si>
  <si>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</si>
  <si>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</si>
  <si>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</si>
  <si>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</si>
  <si>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</si>
  <si>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</si>
  <si>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</si>
  <si>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</si>
  <si>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</si>
  <si>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</si>
  <si>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</si>
  <si>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</si>
  <si>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</si>
  <si>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</si>
  <si>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</si>
  <si>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</si>
  <si>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</si>
  <si>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</si>
  <si>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</si>
  <si>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</si>
  <si>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</si>
  <si>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</si>
  <si>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</si>
  <si>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</si>
  <si>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</si>
  <si>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</si>
  <si>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</si>
  <si>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</si>
  <si>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</si>
  <si>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</si>
  <si>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</si>
  <si>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</si>
  <si>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</si>
  <si>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</si>
  <si>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</si>
  <si>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</si>
  <si>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</si>
  <si>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</si>
  <si>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</si>
  <si>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</si>
  <si>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</si>
  <si>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</si>
  <si>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</si>
  <si>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</si>
  <si>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</si>
  <si>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</si>
  <si>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</si>
  <si>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</si>
  <si>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</si>
  <si>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</si>
  <si>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</si>
  <si>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</si>
  <si>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</si>
  <si>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</si>
  <si>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</si>
  <si>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</si>
  <si>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</si>
  <si>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</si>
  <si>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</si>
  <si>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</si>
  <si>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</si>
  <si>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</si>
  <si>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</si>
  <si>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</si>
  <si>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</si>
  <si>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</si>
  <si>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</si>
  <si>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</si>
  <si>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</si>
  <si>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</si>
  <si>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</si>
  <si>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</si>
  <si>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</si>
  <si>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</si>
  <si>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</si>
  <si>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</si>
  <si>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</si>
  <si>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</si>
  <si>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</si>
  <si>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</si>
  <si>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</si>
  <si>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</si>
  <si>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</si>
  <si>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</si>
  <si>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</si>
  <si>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</si>
  <si>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</si>
  <si>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</si>
  <si>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</si>
  <si>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</si>
  <si>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</si>
  <si>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</si>
  <si>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</si>
  <si>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</si>
  <si>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</si>
  <si>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</si>
  <si>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</si>
  <si>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</si>
  <si>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</si>
  <si>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</si>
  <si>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</si>
  <si>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</si>
  <si>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</si>
  <si>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</si>
  <si>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</si>
  <si>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</si>
  <si>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</si>
  <si>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</si>
  <si>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</si>
  <si>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</si>
  <si>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</si>
  <si>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</si>
  <si>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</si>
  <si>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</si>
  <si>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</si>
  <si>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</si>
  <si>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</si>
  <si>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</si>
  <si>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</si>
  <si>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</si>
  <si>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</si>
  <si>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</si>
  <si>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</si>
  <si>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</si>
  <si>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</si>
  <si>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</si>
  <si>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</si>
  <si>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</si>
  <si>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</si>
  <si>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</si>
  <si>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</si>
  <si>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</si>
  <si>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</si>
  <si>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</si>
  <si>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</si>
  <si>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</si>
  <si>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</si>
  <si>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</si>
  <si>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</si>
  <si>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</si>
  <si>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</si>
  <si>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</si>
  <si>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</si>
  <si>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</si>
  <si>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</si>
  <si>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</si>
  <si>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</si>
  <si>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</si>
  <si>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</si>
  <si>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</si>
  <si>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</si>
  <si>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</si>
  <si>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</si>
  <si>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</si>
  <si>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</si>
  <si>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</si>
  <si>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</si>
  <si>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</si>
  <si>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</si>
  <si>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</si>
  <si>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</si>
  <si>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</si>
  <si>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</si>
  <si>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</si>
  <si>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</si>
  <si>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</si>
  <si>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</si>
  <si>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</si>
  <si>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</si>
  <si>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</si>
  <si>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</si>
  <si>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</si>
  <si>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</si>
  <si>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</si>
  <si>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</si>
  <si>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</si>
  <si>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</si>
  <si>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</si>
  <si>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</si>
  <si>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</si>
  <si>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</si>
  <si>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</si>
  <si>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</si>
  <si>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</si>
  <si>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</si>
  <si>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</si>
  <si>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</si>
  <si>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</si>
  <si>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</si>
  <si>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</si>
  <si>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</si>
  <si>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</si>
  <si>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</si>
  <si>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</si>
  <si>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</si>
  <si>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</si>
  <si>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</si>
  <si>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</si>
  <si>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</si>
  <si>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</si>
  <si>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</si>
  <si>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</si>
  <si>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</si>
  <si>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</si>
  <si>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</si>
  <si>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</si>
  <si>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</si>
  <si>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</si>
  <si>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</si>
  <si>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</si>
  <si>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</si>
  <si>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</si>
  <si>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</si>
  <si>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</si>
  <si>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</si>
  <si>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</si>
  <si>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</si>
  <si>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</si>
  <si>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</si>
  <si>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</si>
  <si>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</si>
  <si>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</si>
  <si>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</si>
  <si>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</si>
  <si>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</si>
  <si>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</si>
  <si>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</si>
  <si>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</si>
  <si>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</si>
  <si>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</si>
  <si>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</si>
  <si>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</si>
  <si>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</si>
  <si>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</si>
  <si>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</si>
  <si>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</si>
  <si>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</si>
  <si>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</si>
  <si>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</si>
  <si>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</si>
  <si>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</si>
  <si>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</si>
  <si>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</si>
  <si>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</si>
  <si>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</si>
  <si>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</si>
  <si>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</si>
  <si>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</si>
  <si>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</si>
  <si>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</si>
  <si>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</si>
  <si>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</si>
  <si>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</si>
  <si>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</si>
  <si>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</si>
  <si>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</si>
  <si>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</si>
  <si>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</si>
  <si>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</si>
  <si>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</si>
  <si>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</si>
  <si>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</si>
  <si>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</si>
  <si>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</si>
  <si>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</si>
  <si>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</si>
  <si>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</si>
  <si>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</si>
  <si>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</si>
  <si>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</si>
  <si>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</si>
  <si>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</si>
  <si>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</si>
  <si>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</si>
  <si>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</si>
  <si>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</si>
  <si>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</si>
  <si>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</si>
  <si>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</si>
  <si>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</si>
  <si>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</si>
  <si>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</si>
  <si>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</si>
  <si>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</si>
  <si>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</si>
  <si>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</si>
  <si>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</si>
  <si>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</si>
  <si>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</si>
  <si>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</si>
  <si>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</si>
  <si>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</si>
  <si>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</si>
  <si>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</si>
  <si>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</si>
  <si>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</si>
  <si>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</si>
  <si>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</si>
  <si>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</si>
  <si>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</si>
  <si>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</si>
  <si>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</si>
  <si>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</si>
  <si>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</si>
  <si>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</si>
  <si>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</si>
  <si>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</si>
  <si>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</si>
  <si>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</si>
  <si>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</si>
  <si>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</si>
  <si>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</si>
  <si>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</si>
  <si>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</si>
  <si>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</si>
  <si>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</si>
  <si>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</si>
  <si>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</si>
  <si>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</si>
  <si>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</si>
  <si>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</si>
  <si>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</si>
  <si>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</si>
  <si>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</si>
  <si>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</si>
  <si>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</si>
  <si>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</si>
  <si>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</si>
  <si>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</si>
  <si>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</si>
  <si>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</si>
  <si>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</si>
  <si>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</si>
  <si>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</si>
  <si>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</si>
  <si>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</si>
  <si>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</si>
  <si>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</si>
  <si>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</si>
  <si>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</si>
  <si>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</si>
  <si>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</si>
  <si>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</si>
  <si>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</si>
  <si>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</si>
  <si>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</si>
  <si>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</si>
  <si>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</si>
  <si>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</si>
  <si>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</si>
  <si>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</si>
  <si>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</si>
  <si>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</si>
  <si>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</si>
  <si>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</si>
  <si>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</si>
  <si>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</si>
  <si>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</si>
  <si>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</si>
  <si>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</si>
  <si>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</si>
  <si>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</si>
  <si>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</si>
  <si>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</si>
  <si>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</si>
  <si>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</si>
  <si>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</si>
  <si>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</si>
  <si>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</si>
  <si>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</si>
  <si>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</si>
  <si>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</si>
  <si>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</si>
  <si>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</si>
  <si>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</si>
  <si>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</si>
  <si>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</si>
  <si>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</si>
  <si>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</si>
  <si>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</si>
  <si>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</si>
  <si>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</si>
  <si>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</si>
  <si>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</si>
  <si>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</si>
  <si>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</si>
  <si>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</si>
  <si>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</si>
  <si>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</si>
  <si>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</si>
  <si>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</si>
  <si>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</si>
  <si>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</si>
  <si>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</si>
  <si>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</si>
  <si>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</si>
  <si>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</si>
  <si>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</si>
  <si>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</si>
  <si>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</si>
  <si>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</si>
  <si>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</si>
  <si>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</si>
  <si>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</si>
  <si>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</si>
  <si>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</si>
  <si>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</si>
  <si>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</si>
  <si>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</si>
  <si>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</si>
  <si>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</si>
  <si>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</si>
  <si>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</si>
  <si>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</si>
  <si>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</si>
  <si>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</si>
  <si>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</si>
  <si>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</si>
  <si>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</si>
  <si>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</si>
  <si>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</si>
  <si>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</si>
  <si>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</si>
  <si>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</si>
  <si>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</si>
  <si>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</si>
  <si>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</si>
  <si>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</si>
  <si>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</si>
  <si>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</si>
  <si>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</si>
  <si>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</si>
  <si>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</si>
  <si>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</si>
  <si>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</si>
  <si>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</si>
  <si>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</si>
  <si>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</si>
  <si>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</si>
  <si>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</si>
  <si>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</si>
  <si>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</si>
  <si>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</si>
  <si>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</si>
  <si>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</si>
  <si>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</si>
  <si>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</si>
  <si>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</si>
  <si>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</si>
  <si>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</si>
  <si>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</si>
  <si>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</si>
  <si>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</si>
  <si>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</si>
  <si>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</si>
  <si>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</si>
  <si>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</si>
  <si>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</si>
  <si>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</si>
  <si>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</si>
  <si>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</si>
  <si>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</si>
  <si>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</si>
  <si>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</si>
  <si>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</si>
  <si>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</si>
  <si>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</si>
  <si>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</si>
  <si>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</si>
  <si>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</si>
  <si>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</si>
  <si>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</si>
  <si>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</si>
  <si>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</si>
  <si>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</si>
  <si>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</si>
  <si>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</si>
  <si>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</si>
  <si>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</si>
  <si>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</si>
  <si>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</si>
  <si>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</si>
  <si>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</si>
  <si>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</si>
  <si>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</si>
  <si>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</si>
  <si>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</si>
  <si>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</si>
  <si>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</si>
  <si>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</si>
  <si>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</si>
  <si>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</si>
  <si>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</si>
  <si>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</si>
  <si>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</si>
  <si>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</si>
  <si>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</si>
  <si>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</si>
  <si>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</si>
  <si>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</si>
  <si>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</si>
  <si>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</si>
  <si>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</si>
  <si>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</si>
  <si>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</si>
  <si>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</si>
  <si>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</si>
  <si>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</si>
  <si>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</si>
  <si>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</si>
  <si>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</si>
  <si>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</si>
  <si>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</si>
  <si>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</si>
  <si>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</si>
  <si>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</si>
  <si>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</si>
  <si>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</si>
  <si>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</si>
  <si>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</si>
  <si>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</si>
  <si>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</si>
  <si>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</si>
  <si>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</si>
  <si>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</si>
  <si>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</si>
  <si>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</si>
  <si>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</si>
  <si>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</si>
  <si>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</si>
  <si>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</si>
  <si>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</si>
  <si>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</si>
  <si>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</si>
  <si>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</si>
  <si>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</si>
  <si>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</si>
  <si>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</si>
  <si>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</si>
  <si>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</si>
  <si>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</si>
  <si>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</si>
  <si>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</si>
  <si>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</si>
  <si>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</si>
  <si>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</si>
  <si>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</si>
  <si>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</si>
  <si>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</si>
  <si>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</si>
  <si>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</si>
  <si>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</si>
  <si>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</si>
  <si>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</si>
  <si>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</si>
  <si>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</si>
  <si>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</si>
  <si>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</si>
  <si>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</si>
  <si>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</si>
  <si>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</si>
  <si>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</si>
  <si>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</si>
  <si>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</si>
  <si>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</si>
  <si>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</si>
  <si>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</si>
  <si>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</si>
  <si>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</si>
  <si>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</si>
  <si>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</si>
  <si>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</si>
  <si>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</si>
  <si>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</si>
  <si>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</si>
  <si>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</si>
  <si>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</si>
  <si>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</si>
  <si>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</si>
  <si>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</si>
  <si>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</si>
  <si>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</si>
  <si>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</si>
  <si>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</si>
  <si>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</si>
  <si>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</si>
  <si>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</si>
  <si>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</si>
  <si>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</si>
  <si>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</si>
  <si>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</si>
  <si>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</si>
  <si>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</si>
  <si>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</si>
  <si>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</si>
  <si>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</si>
  <si>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</si>
  <si>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</si>
  <si>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</si>
  <si>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</si>
  <si>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</si>
  <si>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</si>
  <si>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</si>
  <si>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</si>
  <si>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</si>
  <si>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</si>
  <si>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</si>
  <si>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</si>
  <si>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</si>
  <si>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</si>
  <si>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</si>
  <si>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</si>
  <si>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</si>
  <si>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</si>
  <si>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</si>
  <si>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</si>
  <si>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</si>
  <si>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</si>
  <si>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</si>
  <si>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</si>
  <si>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</si>
  <si>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</si>
  <si>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</si>
  <si>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</si>
  <si>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</si>
  <si>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</si>
  <si>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</si>
  <si>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</si>
  <si>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</si>
  <si>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</si>
  <si>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</si>
  <si>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</si>
  <si>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</si>
  <si>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</si>
  <si>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</si>
  <si>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</si>
  <si>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</si>
  <si>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</si>
  <si>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</si>
  <si>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</si>
  <si>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</si>
  <si>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</si>
  <si>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</si>
  <si>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</si>
  <si>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</si>
  <si>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</si>
  <si>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</si>
  <si>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</si>
  <si>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</si>
  <si>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</si>
  <si>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</si>
  <si>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</si>
  <si>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</si>
  <si>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</si>
  <si>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</si>
  <si>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</si>
  <si>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</si>
  <si>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</si>
  <si>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</si>
  <si>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</si>
  <si>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</si>
  <si>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</si>
  <si>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</si>
  <si>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</si>
  <si>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</si>
  <si>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</si>
  <si>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</si>
  <si>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</si>
  <si>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</si>
  <si>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</si>
  <si>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</si>
  <si>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</si>
  <si>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</si>
  <si>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</si>
  <si>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</si>
  <si>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</si>
  <si>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</si>
  <si>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</si>
  <si>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</si>
  <si>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</si>
  <si>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</si>
  <si>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</si>
  <si>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</si>
  <si>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</si>
  <si>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</si>
  <si>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</si>
  <si>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</si>
  <si>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</si>
  <si>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</si>
  <si>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</si>
  <si>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</si>
  <si>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</si>
  <si>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</si>
  <si>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</si>
  <si>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</si>
  <si>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</si>
  <si>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</si>
  <si>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</si>
  <si>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</si>
  <si>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</si>
  <si>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</si>
  <si>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</si>
  <si>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</si>
  <si>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</si>
  <si>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</si>
  <si>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</si>
  <si>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</si>
  <si>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</si>
  <si>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</si>
  <si>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</si>
  <si>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</si>
  <si>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</si>
  <si>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</si>
  <si>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</si>
  <si>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</si>
  <si>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</si>
  <si>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</si>
  <si>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</si>
  <si>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</si>
  <si>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</si>
  <si>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</si>
  <si>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</si>
  <si>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</si>
  <si>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</si>
  <si>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</si>
  <si>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</si>
  <si>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</si>
  <si>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</si>
  <si>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</si>
  <si>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</si>
  <si>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</si>
  <si>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</si>
  <si>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</si>
  <si>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</si>
  <si>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</si>
  <si>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</si>
  <si>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</si>
  <si>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</si>
  <si>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</si>
  <si>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</si>
  <si>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</si>
  <si>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</si>
  <si>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</si>
  <si>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</si>
  <si>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</si>
  <si>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</si>
  <si>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</si>
  <si>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</si>
  <si>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</si>
  <si>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</si>
  <si>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</si>
  <si>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</si>
  <si>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</si>
  <si>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</si>
  <si>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</si>
  <si>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</si>
  <si>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</si>
  <si>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</si>
  <si>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</si>
  <si>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</si>
  <si>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</si>
  <si>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</si>
  <si>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</si>
  <si>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</si>
  <si>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</si>
  <si>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</si>
  <si>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</si>
  <si>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</si>
  <si>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</si>
  <si>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</si>
  <si>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</si>
  <si>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</si>
  <si>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</si>
  <si>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</si>
  <si>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</si>
  <si>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</si>
  <si>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</si>
  <si>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</si>
  <si>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</si>
  <si>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</si>
  <si>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</si>
  <si>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</si>
  <si>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</si>
  <si>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</si>
  <si>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</si>
  <si>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</si>
  <si>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</si>
  <si>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</si>
  <si>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</si>
  <si>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</si>
  <si>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</si>
  <si>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</si>
  <si>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</si>
  <si>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</si>
  <si>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</si>
  <si>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</si>
  <si>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</si>
  <si>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</si>
  <si>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</si>
  <si>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</si>
  <si>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</si>
  <si>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</si>
  <si>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</si>
  <si>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</si>
  <si>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</si>
  <si>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</si>
  <si>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</si>
  <si>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</si>
  <si>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</si>
  <si>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</si>
  <si>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</si>
  <si>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</si>
  <si>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</si>
  <si>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</si>
  <si>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</si>
  <si>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</si>
  <si>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</si>
  <si>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</si>
  <si>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</si>
  <si>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</si>
  <si>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</si>
  <si>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</si>
  <si>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</si>
  <si>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</si>
  <si>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</si>
  <si>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</si>
  <si>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</si>
  <si>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</si>
  <si>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</si>
  <si>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</si>
  <si>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</si>
  <si>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</si>
  <si>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</si>
  <si>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</si>
  <si>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</si>
  <si>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</si>
  <si>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</si>
  <si>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</si>
  <si>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</si>
  <si>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</si>
  <si>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</si>
  <si>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</si>
  <si>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</si>
  <si>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</si>
  <si>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</si>
  <si>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</si>
  <si>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</si>
  <si>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</si>
  <si>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</si>
  <si>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</si>
  <si>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</si>
  <si>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</si>
  <si>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</si>
  <si>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</si>
  <si>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</si>
  <si>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</si>
  <si>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</si>
  <si>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</si>
  <si>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</si>
  <si>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</si>
  <si>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</si>
  <si>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</si>
  <si>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</si>
  <si>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</si>
  <si>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</si>
  <si>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</si>
  <si>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</si>
  <si>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</si>
  <si>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</si>
  <si>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</si>
  <si>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</si>
  <si>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</si>
  <si>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</si>
  <si>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</si>
  <si>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</si>
  <si>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</si>
  <si>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</si>
  <si>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</si>
  <si>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</si>
  <si>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</si>
  <si>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</si>
  <si>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</si>
  <si>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</si>
  <si>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</si>
  <si>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</si>
  <si>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</si>
  <si>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</si>
  <si>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</si>
  <si>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</si>
  <si>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</si>
  <si>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</si>
  <si>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</si>
  <si>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</si>
  <si>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</si>
  <si>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</si>
  <si>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</si>
  <si>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</si>
  <si>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</si>
  <si>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</si>
  <si>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</si>
  <si>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</si>
  <si>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</si>
  <si>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</si>
  <si>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</si>
  <si>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</si>
  <si>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</si>
  <si>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</si>
  <si>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</si>
  <si>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</si>
  <si>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</si>
  <si>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</si>
  <si>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</si>
  <si>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</si>
  <si>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</si>
  <si>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</si>
  <si>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</si>
  <si>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</si>
  <si>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</si>
  <si>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</si>
  <si>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</si>
  <si>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</si>
  <si>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</si>
  <si>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</si>
  <si>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</si>
  <si>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</si>
  <si>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</si>
  <si>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</si>
  <si>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</si>
  <si>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</si>
  <si>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</si>
  <si>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</si>
  <si>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</si>
  <si>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</si>
  <si>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</si>
  <si>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</si>
  <si>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</si>
  <si>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</si>
  <si>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</si>
  <si>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</si>
  <si>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</si>
  <si>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</si>
  <si>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</si>
  <si>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</si>
  <si>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</si>
  <si>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</si>
  <si>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</si>
  <si>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</si>
  <si>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</si>
  <si>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</si>
  <si>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</si>
  <si>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</si>
  <si>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</si>
  <si>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</si>
  <si>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</si>
  <si>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</si>
  <si>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</si>
  <si>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</si>
  <si>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</si>
  <si>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</si>
  <si>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</si>
  <si>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</si>
  <si>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</si>
  <si>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</si>
  <si>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</si>
  <si>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</si>
  <si>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</si>
  <si>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</si>
  <si>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</si>
  <si>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</si>
  <si>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</si>
  <si>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</si>
  <si>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</si>
  <si>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</si>
  <si>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</si>
  <si>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</si>
  <si>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</si>
  <si>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</si>
  <si>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</si>
  <si>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</si>
  <si>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</si>
  <si>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</si>
  <si>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</si>
  <si>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</si>
  <si>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</si>
  <si>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</si>
  <si>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</si>
  <si>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</si>
  <si>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</si>
  <si>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</si>
  <si>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</si>
  <si>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</si>
  <si>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</si>
  <si>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</si>
  <si>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</si>
  <si>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</si>
  <si>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</si>
  <si>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</si>
  <si>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</si>
  <si>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</si>
  <si>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</si>
  <si>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</si>
  <si>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</si>
  <si>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</si>
  <si>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</si>
  <si>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</si>
  <si>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</si>
  <si>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</si>
  <si>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</si>
  <si>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</si>
  <si>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</si>
  <si>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</si>
  <si>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</si>
  <si>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</si>
  <si>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</si>
  <si>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</si>
  <si>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</si>
  <si>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</si>
  <si>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</si>
  <si>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</si>
  <si>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</si>
  <si>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</si>
  <si>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</si>
  <si>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</si>
  <si>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</si>
  <si>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</si>
  <si>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</si>
  <si>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</si>
  <si>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</si>
  <si>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</si>
  <si>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</si>
  <si>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</si>
  <si>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</si>
  <si>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</si>
  <si>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</si>
  <si>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</si>
  <si>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</si>
  <si>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</si>
  <si>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</si>
  <si>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</si>
  <si>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</si>
  <si>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</si>
  <si>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</si>
  <si>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</si>
  <si>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</si>
  <si>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</si>
  <si>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</si>
  <si>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</si>
  <si>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</si>
  <si>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</si>
  <si>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</si>
  <si>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</si>
  <si>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</si>
  <si>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</si>
  <si>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</si>
  <si>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</si>
  <si>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</si>
  <si>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</si>
  <si>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</si>
  <si>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</si>
  <si>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</si>
  <si>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</si>
  <si>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</si>
  <si>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</si>
  <si>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</si>
  <si>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</si>
  <si>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</si>
  <si>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</si>
  <si>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</si>
  <si>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</si>
  <si>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</si>
  <si>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</si>
  <si>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</si>
  <si>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</si>
  <si>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</si>
  <si>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</si>
  <si>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</si>
  <si>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</si>
  <si>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</si>
  <si>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</si>
  <si>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</si>
  <si>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</si>
  <si>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</si>
  <si>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</si>
  <si>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</si>
  <si>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</si>
  <si>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</si>
  <si>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</si>
  <si>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</si>
  <si>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</si>
  <si>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</si>
  <si>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</si>
  <si>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</si>
  <si>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</si>
  <si>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</si>
  <si>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</si>
  <si>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</si>
  <si>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</si>
  <si>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</si>
  <si>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</si>
  <si>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</si>
  <si>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</si>
  <si>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</si>
  <si>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</si>
  <si>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</si>
  <si>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</si>
  <si>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</si>
  <si>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</si>
  <si>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</si>
  <si>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</si>
  <si>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</si>
  <si>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</si>
  <si>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</si>
  <si>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</si>
  <si>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</si>
  <si>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</si>
  <si>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</si>
  <si>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</si>
  <si>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</si>
  <si>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</si>
  <si>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</si>
  <si>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</si>
  <si>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</si>
  <si>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</si>
  <si>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</si>
  <si>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</si>
  <si>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</si>
  <si>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</si>
  <si>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</si>
  <si>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</si>
  <si>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</si>
  <si>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</si>
  <si>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</si>
  <si>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</si>
  <si>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</si>
  <si>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</si>
  <si>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</si>
  <si>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</si>
  <si>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</si>
  <si>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</si>
  <si>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</si>
  <si>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</si>
  <si>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</si>
  <si>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</si>
  <si>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</si>
  <si>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</si>
  <si>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</si>
  <si>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</si>
  <si>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</si>
  <si>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</si>
  <si>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</si>
  <si>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</si>
  <si>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</si>
  <si>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</si>
  <si>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</si>
  <si>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</si>
  <si>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</si>
  <si>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</si>
  <si>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</si>
  <si>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</si>
  <si>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</si>
  <si>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</si>
  <si>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</si>
  <si>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</si>
  <si>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</si>
  <si>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</si>
  <si>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</si>
  <si>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</si>
  <si>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</si>
  <si>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</si>
  <si>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</si>
  <si>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</si>
  <si>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</si>
  <si>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</si>
  <si>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</si>
  <si>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</si>
  <si>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</si>
  <si>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</si>
  <si>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</si>
  <si>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</si>
  <si>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</si>
  <si>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</si>
  <si>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</si>
  <si>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</si>
  <si>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</si>
  <si>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</si>
  <si>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</si>
  <si>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</si>
  <si>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</si>
  <si>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</si>
  <si>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</si>
  <si>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</si>
  <si>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</si>
  <si>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</si>
  <si>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</si>
  <si>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</si>
  <si>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</si>
  <si>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</si>
  <si>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</si>
  <si>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</si>
  <si>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</si>
  <si>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</si>
  <si>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</si>
  <si>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</si>
  <si>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</si>
  <si>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</si>
  <si>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</si>
  <si>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</si>
  <si>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</si>
  <si>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</si>
  <si>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</si>
  <si>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</si>
  <si>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</si>
  <si>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</si>
  <si>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</si>
  <si>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</si>
  <si>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</si>
  <si>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</si>
  <si>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</si>
  <si>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</si>
  <si>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</si>
  <si>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</si>
  <si>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</si>
  <si>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</si>
  <si>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</si>
  <si>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</si>
  <si>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</si>
  <si>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</si>
  <si>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</si>
  <si>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</si>
  <si>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</si>
  <si>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</si>
  <si>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</si>
  <si>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</si>
  <si>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</si>
  <si>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</si>
  <si>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</si>
  <si>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</si>
  <si>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</si>
  <si>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</si>
  <si>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</si>
  <si>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</si>
  <si>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</si>
  <si>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</si>
  <si>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</si>
  <si>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</si>
  <si>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</si>
  <si>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</si>
  <si>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</si>
  <si>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</si>
  <si>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</si>
  <si>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</si>
  <si>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</si>
  <si>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</si>
  <si>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</si>
  <si>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</si>
  <si>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</si>
  <si>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</si>
  <si>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</si>
  <si>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</si>
  <si>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</si>
  <si>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</si>
  <si>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</si>
  <si>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</si>
  <si>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</si>
  <si>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</si>
  <si>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</si>
  <si>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</si>
  <si>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</si>
  <si>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</si>
  <si>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</si>
  <si>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</si>
  <si>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</si>
  <si>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</si>
  <si>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</si>
  <si>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</si>
  <si>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</si>
  <si>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</si>
  <si>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</si>
  <si>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</si>
  <si>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</si>
  <si>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</si>
  <si>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</si>
  <si>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</si>
  <si>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</si>
  <si>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</si>
  <si>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</si>
  <si>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</si>
  <si>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</si>
  <si>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</si>
  <si>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</si>
  <si>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</si>
  <si>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</si>
  <si>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</si>
  <si>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</si>
  <si>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</si>
  <si>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</si>
  <si>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</si>
  <si>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</si>
  <si>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</si>
  <si>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</si>
  <si>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</si>
  <si>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</si>
  <si>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</si>
  <si>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</si>
  <si>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</si>
  <si>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</si>
  <si>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</si>
  <si>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</si>
  <si>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</si>
  <si>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</si>
  <si>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</si>
  <si>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</si>
  <si>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</si>
  <si>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</si>
  <si>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</si>
  <si>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</si>
  <si>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</si>
  <si>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</si>
  <si>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</si>
  <si>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</si>
  <si>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</si>
  <si>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</si>
  <si>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</si>
  <si>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</si>
  <si>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</si>
  <si>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</si>
  <si>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</si>
  <si>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</si>
  <si>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</si>
  <si>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</si>
  <si>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</si>
  <si>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</si>
  <si>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</si>
  <si>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</si>
  <si>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</si>
  <si>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</si>
  <si>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</si>
  <si>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</si>
  <si>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</si>
  <si>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</si>
  <si>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</si>
  <si>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</si>
  <si>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</si>
  <si>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</si>
  <si>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</si>
  <si>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</si>
  <si>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</si>
  <si>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</si>
  <si>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</si>
  <si>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</si>
  <si>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</si>
  <si>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</si>
  <si>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</si>
  <si>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</si>
  <si>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</si>
  <si>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</si>
  <si>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</si>
  <si>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</si>
  <si>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</si>
  <si>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</si>
  <si>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</si>
  <si>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</si>
  <si>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</si>
  <si>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</si>
  <si>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</si>
  <si>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</si>
  <si>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</si>
  <si>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</si>
  <si>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</si>
  <si>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</si>
  <si>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</si>
  <si>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</si>
  <si>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</si>
  <si>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</si>
  <si>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</si>
  <si>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</si>
  <si>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</si>
  <si>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</si>
  <si>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</si>
  <si>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</si>
  <si>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</si>
  <si>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</si>
  <si>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</si>
  <si>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</si>
  <si>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</si>
  <si>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</si>
  <si>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</si>
  <si>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</si>
  <si>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</si>
  <si>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</si>
  <si>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</si>
  <si>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</si>
  <si>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</si>
  <si>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</si>
  <si>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</si>
  <si>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</si>
  <si>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</si>
  <si>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</si>
  <si>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</si>
  <si>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</si>
  <si>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</si>
  <si>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</si>
  <si>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</si>
  <si>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</si>
  <si>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</si>
  <si>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</si>
  <si>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</si>
  <si>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</si>
  <si>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</si>
  <si>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</si>
  <si>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</si>
  <si>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</si>
  <si>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</si>
  <si>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</si>
  <si>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</si>
  <si>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</si>
  <si>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</si>
  <si>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</si>
  <si>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</si>
  <si>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</si>
  <si>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</si>
  <si>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</si>
  <si>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</si>
  <si>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</si>
  <si>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</si>
  <si>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</si>
  <si>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</si>
  <si>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</si>
  <si>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</si>
  <si>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</si>
  <si>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</si>
  <si>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</si>
  <si>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</si>
  <si>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</si>
  <si>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</si>
  <si>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</si>
  <si>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</si>
  <si>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</si>
  <si>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</si>
  <si>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</si>
  <si>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</si>
  <si>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</si>
  <si>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</si>
  <si>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</si>
  <si>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</si>
  <si>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</si>
  <si>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</si>
  <si>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</si>
  <si>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</si>
  <si>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</si>
  <si>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</si>
  <si>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</si>
  <si>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</si>
  <si>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</si>
  <si>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</si>
  <si>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</si>
  <si>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</si>
  <si>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</si>
  <si>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</si>
  <si>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</si>
  <si>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</si>
  <si>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</si>
  <si>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</si>
  <si>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</si>
  <si>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</si>
  <si>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</si>
  <si>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</si>
  <si>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</si>
  <si>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</si>
  <si>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</si>
  <si>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</si>
  <si>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</si>
  <si>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</si>
  <si>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</si>
  <si>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</si>
  <si>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</si>
  <si>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</si>
  <si>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</si>
  <si>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</si>
  <si>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</si>
  <si>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</si>
  <si>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</si>
  <si>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</si>
  <si>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</si>
  <si>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</si>
  <si>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</si>
  <si>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</si>
  <si>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</si>
  <si>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</si>
  <si>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</si>
  <si>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</si>
  <si>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</si>
  <si>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</si>
  <si>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</si>
  <si>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</si>
  <si>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</si>
  <si>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</si>
  <si>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</si>
  <si>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</si>
  <si>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</si>
  <si>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</si>
  <si>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</si>
  <si>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</si>
  <si>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</si>
  <si>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</si>
  <si>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</si>
  <si>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</si>
  <si>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</si>
  <si>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</si>
  <si>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</si>
  <si>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</si>
  <si>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</si>
  <si>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</si>
  <si>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</si>
  <si>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</si>
  <si>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</si>
  <si>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</si>
  <si>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</si>
  <si>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</si>
  <si>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</si>
  <si>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</si>
  <si>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</si>
  <si>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</si>
  <si>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</si>
  <si>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</si>
  <si>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</si>
  <si>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</si>
  <si>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</si>
  <si>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</si>
  <si>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</si>
  <si>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</si>
  <si>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</si>
  <si>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</si>
  <si>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</si>
  <si>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</si>
  <si>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</si>
  <si>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</si>
  <si>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</si>
  <si>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</si>
  <si>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</si>
  <si>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</si>
  <si>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</si>
  <si>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</si>
  <si>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</si>
  <si>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</si>
  <si>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</si>
  <si>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</si>
  <si>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</si>
  <si>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</si>
  <si>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</si>
  <si>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</si>
  <si>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</si>
  <si>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</si>
  <si>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</si>
  <si>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</si>
  <si>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</si>
  <si>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</si>
  <si>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</si>
  <si>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</si>
  <si>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</si>
  <si>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</si>
  <si>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</si>
  <si>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</si>
  <si>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</si>
  <si>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</si>
  <si>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</si>
  <si>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</si>
  <si>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</si>
  <si>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</si>
  <si>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</si>
  <si>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</si>
  <si>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</si>
  <si>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</si>
  <si>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</si>
  <si>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</si>
  <si>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</si>
  <si>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</si>
  <si>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</si>
  <si>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</si>
  <si>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</si>
  <si>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</si>
  <si>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</si>
  <si>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</si>
  <si>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</si>
  <si>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</si>
  <si>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</si>
  <si>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</si>
  <si>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</si>
  <si>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</si>
  <si>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</si>
  <si>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</si>
  <si>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</si>
  <si>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</si>
  <si>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</si>
  <si>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</si>
  <si>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</si>
  <si>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</si>
  <si>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</si>
  <si>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</si>
  <si>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</si>
  <si>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</si>
  <si>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</si>
  <si>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</si>
  <si>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</si>
  <si>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</si>
  <si>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</si>
  <si>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</si>
  <si>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</si>
  <si>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</si>
  <si>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</si>
  <si>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</si>
  <si>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</si>
  <si>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</si>
  <si>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</si>
  <si>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</si>
  <si>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</si>
  <si>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</si>
  <si>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</si>
  <si>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</si>
  <si>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</si>
  <si>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</si>
  <si>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</si>
  <si>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</si>
  <si>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</si>
  <si>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</si>
  <si>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</si>
  <si>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</si>
  <si>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</si>
  <si>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</si>
  <si>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</si>
  <si>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</si>
  <si>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</si>
  <si>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</si>
  <si>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</si>
  <si>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</si>
  <si>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</si>
  <si>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</si>
  <si>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</si>
  <si>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</si>
  <si>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</si>
  <si>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</si>
  <si>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</si>
  <si>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</si>
  <si>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</si>
  <si>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</si>
  <si>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</si>
  <si>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</si>
  <si>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</si>
  <si>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</si>
  <si>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</si>
  <si>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</si>
  <si>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</si>
  <si>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</si>
  <si>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</si>
  <si>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</si>
  <si>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</si>
  <si>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</si>
  <si>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</si>
  <si>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</si>
  <si>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</si>
  <si>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</si>
  <si>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</si>
  <si>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</si>
  <si>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</si>
  <si>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</si>
  <si>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</si>
  <si>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</si>
  <si>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</si>
  <si>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</si>
  <si>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</si>
  <si>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</si>
  <si>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</si>
  <si>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</si>
  <si>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</si>
  <si>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</si>
  <si>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</si>
  <si>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</si>
  <si>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</si>
  <si>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</si>
  <si>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</si>
  <si>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</si>
  <si>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</si>
  <si>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</si>
  <si>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</si>
  <si>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</si>
  <si>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</si>
  <si>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</si>
  <si>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</si>
  <si>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</si>
  <si>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</si>
  <si>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</si>
  <si>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</si>
  <si>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</si>
  <si>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</si>
  <si>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</si>
  <si>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</si>
  <si>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</si>
  <si>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</si>
  <si>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</si>
  <si>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</si>
  <si>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</si>
  <si>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</si>
  <si>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</si>
  <si>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</si>
  <si>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</si>
  <si>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</si>
  <si>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</si>
  <si>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</si>
  <si>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</si>
  <si>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</si>
  <si>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</si>
  <si>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</si>
  <si>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</si>
  <si>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</si>
  <si>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</si>
  <si>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</si>
  <si>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</si>
  <si>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</si>
  <si>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</si>
  <si>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</si>
  <si>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</si>
  <si>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</si>
  <si>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</si>
  <si>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</si>
  <si>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</si>
  <si>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</si>
  <si>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</si>
  <si>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</si>
  <si>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</si>
  <si>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</si>
  <si>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</si>
  <si>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</si>
  <si>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</si>
  <si>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</si>
  <si>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</si>
  <si>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</si>
  <si>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</si>
  <si>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</si>
  <si>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</si>
  <si>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</si>
  <si>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</si>
  <si>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</si>
  <si>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</si>
  <si>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</si>
  <si>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</si>
  <si>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</si>
  <si>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</si>
  <si>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</si>
  <si>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</si>
  <si>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</si>
  <si>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</si>
  <si>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</si>
  <si>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</si>
  <si>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</si>
  <si>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</si>
  <si>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</si>
  <si>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</si>
  <si>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</si>
  <si>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</si>
  <si>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</si>
  <si>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</si>
  <si>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</si>
  <si>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</si>
  <si>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</si>
  <si>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</si>
  <si>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</si>
  <si>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</si>
  <si>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</si>
  <si>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</si>
  <si>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</si>
  <si>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</si>
  <si>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</si>
  <si>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</si>
  <si>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</si>
  <si>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</si>
  <si>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</si>
  <si>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</si>
  <si>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</si>
  <si>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</si>
  <si>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</si>
  <si>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</si>
  <si>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</si>
  <si>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</si>
  <si>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</si>
  <si>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</si>
  <si>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</si>
  <si>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</si>
  <si>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</si>
  <si>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</si>
  <si>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</si>
  <si>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</si>
  <si>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</si>
  <si>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</si>
  <si>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</si>
  <si>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</si>
  <si>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</si>
  <si>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</si>
  <si>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</si>
  <si>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</si>
  <si>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</si>
  <si>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</si>
  <si>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</si>
  <si>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</si>
  <si>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</si>
  <si>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</si>
  <si>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</si>
  <si>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</si>
  <si>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</si>
  <si>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</si>
  <si>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</si>
  <si>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</si>
  <si>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</si>
  <si>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</si>
  <si>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</si>
  <si>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</si>
  <si>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</si>
  <si>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</si>
  <si>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</si>
  <si>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</si>
  <si>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</si>
  <si>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</si>
  <si>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</si>
  <si>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</si>
  <si>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</si>
  <si>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</si>
  <si>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</si>
  <si>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</si>
  <si>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</si>
  <si>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</si>
  <si>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</si>
  <si>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</si>
  <si>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</si>
  <si>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</si>
  <si>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</si>
  <si>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</si>
  <si>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</si>
  <si>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</si>
  <si>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</si>
  <si>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</si>
  <si>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</si>
  <si>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</si>
  <si>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</si>
  <si>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</si>
  <si>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</si>
  <si>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</si>
  <si>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</si>
  <si>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</si>
  <si>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</si>
  <si>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</si>
  <si>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</si>
  <si>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</si>
  <si>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</si>
  <si>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</si>
  <si>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</si>
  <si>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</si>
  <si>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</si>
  <si>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</si>
  <si>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</si>
  <si>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</si>
  <si>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</si>
  <si>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</si>
  <si>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</si>
  <si>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</si>
  <si>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</si>
  <si>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</si>
  <si>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</si>
  <si>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</si>
  <si>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</si>
  <si>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</si>
  <si>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</si>
  <si>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</si>
  <si>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</si>
  <si>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</si>
  <si>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</si>
  <si>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</si>
  <si>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</si>
  <si>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</si>
  <si>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</si>
  <si>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</si>
  <si>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</si>
  <si>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</si>
  <si>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</si>
  <si>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</si>
  <si>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</si>
  <si>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</si>
  <si>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</si>
  <si>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</si>
  <si>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</si>
  <si>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</si>
  <si>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</si>
  <si>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</si>
  <si>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</si>
  <si>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</si>
  <si>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</si>
  <si>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</si>
  <si>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</si>
  <si>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</si>
  <si>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</si>
  <si>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</si>
  <si>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</si>
  <si>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</si>
  <si>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</si>
  <si>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</si>
  <si>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</si>
  <si>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</si>
  <si>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</si>
  <si>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</si>
  <si>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</si>
  <si>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</si>
  <si>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</si>
  <si>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</si>
  <si>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</si>
  <si>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</si>
  <si>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</si>
  <si>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</si>
  <si>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</si>
  <si>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</si>
  <si>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</si>
  <si>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</si>
  <si>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</si>
  <si>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</si>
  <si>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</si>
  <si>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</si>
  <si>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</si>
  <si>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</si>
  <si>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</si>
  <si>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</si>
  <si>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</si>
  <si>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</si>
  <si>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</si>
  <si>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</si>
  <si>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</si>
  <si>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</si>
  <si>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</si>
  <si>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</si>
  <si>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</si>
  <si>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</si>
  <si>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</si>
  <si>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</si>
  <si>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</si>
  <si>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</si>
  <si>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</si>
  <si>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</si>
  <si>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</si>
  <si>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</si>
  <si>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</si>
  <si>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</si>
  <si>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</si>
  <si>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</si>
  <si>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</si>
  <si>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</si>
  <si>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</si>
  <si>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</si>
  <si>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</si>
  <si>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</si>
  <si>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</si>
  <si>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</si>
  <si>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</si>
  <si>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</si>
  <si>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</si>
  <si>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</si>
  <si>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</si>
  <si>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</si>
  <si>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</si>
  <si>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</si>
  <si>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</si>
  <si>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</si>
  <si>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</si>
  <si>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</si>
  <si>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</si>
  <si>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</si>
  <si>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</si>
  <si>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</si>
  <si>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</si>
  <si>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</si>
  <si>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</si>
  <si>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</si>
  <si>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</si>
  <si>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</si>
  <si>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</si>
  <si>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</si>
  <si>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</si>
  <si>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</si>
  <si>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</si>
  <si>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</si>
  <si>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</si>
  <si>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</si>
  <si>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</si>
  <si>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</si>
  <si>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</si>
  <si>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</si>
  <si>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</si>
  <si>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</si>
  <si>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</si>
  <si>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</si>
  <si>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</si>
  <si>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</si>
  <si>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</si>
  <si>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</si>
  <si>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</si>
  <si>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</si>
  <si>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</si>
  <si>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</si>
  <si>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</si>
  <si>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</si>
  <si>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</si>
  <si>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</si>
  <si>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</si>
  <si>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</si>
  <si>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</si>
  <si>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</si>
  <si>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</si>
  <si>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</si>
  <si>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</si>
  <si>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</si>
  <si>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</si>
  <si>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</si>
  <si>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</si>
  <si>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</si>
  <si>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</si>
  <si>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</si>
  <si>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</si>
  <si>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</si>
  <si>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</si>
  <si>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</si>
  <si>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</si>
  <si>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</si>
  <si>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</si>
  <si>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</si>
  <si>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</si>
  <si>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</si>
  <si>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</si>
  <si>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</si>
  <si>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</si>
  <si>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</si>
  <si>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</si>
  <si>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</si>
  <si>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</si>
  <si>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</si>
  <si>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</si>
  <si>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</si>
  <si>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</si>
  <si>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</si>
  <si>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</si>
  <si>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</si>
  <si>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</si>
  <si>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</si>
  <si>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</si>
  <si>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</si>
  <si>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</si>
  <si>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</si>
  <si>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</si>
  <si>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</si>
  <si>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</si>
  <si>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</si>
  <si>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</si>
  <si>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</si>
  <si>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</si>
  <si>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</si>
  <si>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</si>
  <si>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</si>
  <si>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</si>
  <si>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</si>
  <si>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</si>
  <si>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</si>
  <si>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</si>
  <si>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</si>
  <si>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</si>
  <si>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</si>
  <si>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</si>
  <si>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</si>
  <si>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</si>
  <si>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</si>
  <si>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</si>
  <si>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</si>
  <si>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</si>
  <si>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</si>
  <si>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</si>
  <si>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</si>
  <si>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</si>
  <si>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</si>
  <si>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</si>
  <si>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</si>
  <si>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</si>
  <si>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</si>
  <si>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</si>
  <si>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</si>
  <si>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</si>
  <si>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</si>
  <si>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</si>
  <si>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</si>
  <si>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</si>
  <si>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</si>
  <si>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</si>
  <si>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</si>
  <si>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</si>
  <si>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</si>
  <si>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</si>
  <si>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</si>
  <si>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</si>
  <si>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</si>
  <si>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</si>
  <si>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</si>
  <si>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</si>
  <si>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</si>
  <si>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</si>
  <si>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</si>
  <si>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</si>
  <si>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</si>
  <si>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</si>
  <si>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</si>
  <si>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</si>
  <si>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</si>
  <si>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</si>
  <si>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</si>
  <si>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</si>
  <si>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</si>
  <si>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</si>
  <si>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</si>
  <si>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</si>
  <si>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</si>
  <si>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</si>
  <si>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</si>
  <si>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</si>
  <si>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</si>
  <si>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</si>
  <si>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</si>
  <si>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</si>
  <si>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</si>
  <si>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</si>
  <si>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</si>
  <si>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</si>
  <si>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</si>
  <si>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</si>
  <si>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</si>
  <si>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</si>
  <si>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</si>
  <si>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</si>
  <si>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</si>
  <si>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</si>
  <si>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</si>
  <si>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</si>
  <si>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</si>
  <si>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</si>
  <si>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</si>
  <si>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</si>
  <si>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</si>
  <si>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</si>
  <si>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</si>
  <si>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</si>
  <si>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</si>
  <si>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</si>
  <si>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</si>
  <si>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</si>
  <si>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</si>
  <si>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</si>
  <si>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</si>
  <si>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</si>
  <si>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</si>
  <si>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</si>
  <si>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</si>
  <si>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</si>
  <si>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</si>
  <si>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</si>
  <si>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</si>
  <si>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</si>
  <si>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</si>
  <si>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</si>
  <si>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</si>
  <si>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</si>
  <si>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</si>
  <si>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</si>
  <si>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</si>
  <si>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</si>
  <si>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</si>
  <si>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</si>
  <si>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</si>
  <si>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</si>
  <si>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</si>
  <si>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</si>
  <si>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</si>
  <si>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</si>
  <si>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</si>
  <si>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</si>
  <si>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</si>
  <si>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</si>
  <si>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</si>
  <si>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</si>
  <si>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</si>
  <si>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</si>
  <si>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</si>
  <si>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</si>
  <si>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</si>
  <si>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</si>
  <si>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</si>
  <si>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</si>
  <si>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</si>
  <si>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</si>
  <si>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</si>
  <si>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</si>
  <si>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</si>
  <si>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</si>
  <si>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</si>
  <si>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</si>
  <si>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</si>
  <si>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</si>
  <si>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</si>
  <si>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</si>
  <si>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</si>
  <si>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</si>
  <si>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</si>
  <si>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</si>
  <si>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</si>
  <si>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</si>
  <si>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</si>
  <si>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</si>
  <si>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</si>
  <si>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</si>
  <si>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</si>
  <si>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</si>
  <si>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</si>
  <si>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</si>
  <si>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</si>
  <si>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</si>
  <si>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</si>
  <si>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</si>
  <si>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</si>
  <si>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</si>
  <si>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</si>
  <si>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</si>
  <si>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</si>
  <si>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</si>
  <si>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</si>
  <si>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</si>
  <si>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</si>
  <si>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</si>
  <si>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</si>
  <si>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</si>
  <si>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</si>
  <si>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</si>
  <si>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</si>
  <si>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</si>
  <si>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</si>
  <si>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</si>
  <si>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</si>
  <si>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</si>
  <si>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</si>
  <si>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</si>
  <si>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</si>
  <si>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</si>
  <si>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</si>
  <si>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</si>
  <si>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</si>
  <si>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</si>
  <si>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</si>
  <si>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</si>
  <si>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</si>
  <si>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</si>
  <si>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</si>
  <si>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</si>
  <si>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</si>
  <si>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</si>
  <si>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</si>
  <si>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</si>
  <si>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</si>
  <si>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</si>
  <si>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</si>
  <si>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</si>
  <si>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</si>
  <si>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</si>
  <si>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</si>
  <si>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</si>
  <si>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</si>
  <si>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</si>
  <si>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</si>
  <si>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</si>
  <si>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</si>
  <si>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</si>
  <si>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</si>
  <si>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</si>
  <si>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</si>
  <si>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</si>
  <si>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</si>
  <si>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</si>
  <si>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</si>
  <si>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</si>
  <si>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</si>
  <si>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</si>
  <si>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</si>
  <si>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</si>
  <si>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</si>
  <si>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</si>
  <si>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</si>
  <si>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</si>
  <si>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</si>
  <si>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</si>
  <si>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</si>
  <si>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</si>
  <si>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</si>
  <si>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</si>
  <si>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</si>
  <si>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</si>
  <si>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</si>
  <si>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</si>
  <si>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</si>
  <si>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</si>
  <si>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</si>
  <si>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</si>
  <si>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</si>
  <si>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</si>
  <si>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</si>
  <si>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</si>
  <si>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</si>
  <si>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</si>
  <si>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</si>
  <si>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</si>
  <si>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</si>
  <si>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</si>
  <si>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</si>
  <si>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</si>
  <si>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</si>
  <si>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</si>
  <si>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</si>
  <si>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</si>
  <si>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</si>
  <si>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</si>
  <si>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</si>
  <si>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</si>
  <si>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</si>
  <si>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</si>
  <si>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</si>
  <si>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</si>
  <si>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</si>
  <si>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</si>
  <si>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</si>
  <si>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</si>
  <si>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</si>
  <si>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</si>
  <si>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</si>
  <si>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</si>
  <si>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</si>
  <si>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</si>
  <si>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</si>
  <si>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</si>
  <si>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</si>
  <si>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</si>
  <si>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</si>
  <si>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</si>
  <si>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</si>
  <si>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</si>
  <si>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</si>
  <si>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</si>
  <si>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</si>
  <si>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</si>
  <si>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</si>
  <si>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</si>
  <si>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</si>
  <si>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</si>
  <si>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</si>
  <si>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</si>
  <si>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</si>
  <si>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</si>
  <si>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</si>
  <si>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</si>
  <si>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</si>
  <si>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</si>
  <si>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</si>
  <si>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</si>
  <si>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</si>
  <si>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</si>
  <si>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</si>
  <si>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</si>
  <si>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</si>
  <si>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</si>
  <si>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</si>
  <si>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</si>
  <si>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</si>
  <si>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</si>
  <si>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</si>
  <si>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</si>
  <si>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</si>
  <si>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</si>
  <si>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</si>
  <si>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</si>
  <si>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</si>
  <si>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</si>
  <si>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</si>
  <si>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</si>
  <si>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</si>
  <si>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</si>
  <si>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</si>
  <si>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</si>
  <si>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</si>
  <si>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</si>
  <si>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</si>
  <si>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</si>
  <si>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</si>
  <si>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</si>
  <si>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</si>
  <si>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</si>
  <si>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</si>
  <si>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</si>
  <si>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</si>
  <si>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</si>
  <si>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</si>
  <si>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</si>
  <si>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</si>
  <si>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</si>
  <si>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</si>
  <si>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</si>
  <si>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</si>
  <si>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</si>
  <si>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</si>
  <si>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</si>
  <si>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</si>
  <si>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</si>
  <si>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</si>
  <si>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</si>
  <si>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</si>
  <si>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</si>
  <si>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</si>
  <si>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</si>
  <si>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</si>
  <si>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</si>
  <si>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</si>
  <si>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</si>
  <si>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</si>
  <si>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</si>
  <si>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</si>
  <si>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</si>
  <si>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</si>
  <si>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</si>
  <si>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</si>
  <si>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</si>
  <si>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</si>
  <si>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</si>
  <si>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</si>
  <si>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</si>
  <si>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</si>
  <si>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</si>
  <si>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</si>
  <si>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</si>
  <si>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</si>
  <si>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</si>
  <si>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</si>
  <si>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</si>
  <si>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</si>
  <si>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</si>
  <si>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</si>
  <si>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</si>
  <si>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</si>
  <si>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</si>
  <si>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</si>
  <si>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</si>
  <si>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</si>
  <si>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</si>
  <si>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</si>
  <si>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</si>
  <si>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</si>
  <si>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</si>
  <si>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</si>
  <si>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</si>
  <si>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</si>
  <si>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</si>
  <si>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</si>
  <si>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</si>
  <si>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</si>
  <si>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</si>
  <si>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</si>
  <si>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</si>
  <si>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</si>
  <si>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</si>
  <si>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</si>
  <si>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</si>
  <si>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</si>
  <si>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</si>
  <si>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</si>
  <si>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</si>
  <si>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</si>
  <si>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</si>
  <si>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</si>
  <si>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</si>
  <si>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</si>
  <si>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</si>
  <si>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</si>
  <si>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</si>
  <si>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</si>
  <si>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</si>
  <si>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</si>
  <si>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</si>
  <si>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</si>
  <si>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</si>
  <si>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</si>
  <si>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</si>
  <si>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</si>
  <si>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</si>
  <si>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</si>
  <si>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</si>
  <si>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</si>
  <si>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</si>
  <si>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</si>
  <si>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</si>
  <si>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</si>
  <si>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</si>
  <si>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</si>
  <si>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</si>
  <si>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</si>
  <si>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</si>
  <si>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</si>
  <si>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</si>
  <si>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</si>
  <si>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</si>
  <si>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</si>
  <si>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</si>
  <si>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</si>
  <si>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</si>
  <si>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</si>
  <si>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</si>
  <si>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</si>
  <si>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</si>
  <si>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</si>
  <si>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</si>
  <si>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</si>
  <si>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</si>
  <si>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</si>
  <si>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</si>
  <si>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</si>
  <si>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</si>
  <si>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</si>
  <si>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</si>
  <si>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</si>
  <si>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</si>
  <si>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</si>
  <si>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</si>
  <si>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</si>
  <si>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</si>
  <si>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</si>
  <si>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</si>
  <si>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</si>
  <si>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</si>
  <si>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</si>
  <si>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</si>
  <si>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</si>
  <si>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</si>
  <si>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</si>
  <si>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</si>
  <si>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</si>
  <si>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</si>
  <si>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</si>
  <si>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</si>
  <si>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</si>
  <si>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</si>
  <si>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</si>
  <si>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</si>
  <si>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</si>
  <si>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</si>
  <si>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</si>
  <si>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</si>
  <si>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</si>
  <si>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</si>
  <si>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</si>
  <si>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</si>
  <si>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</si>
  <si>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</si>
  <si>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</si>
  <si>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</si>
  <si>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</si>
  <si>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</si>
  <si>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</si>
  <si>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</si>
  <si>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</si>
  <si>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</si>
  <si>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</si>
  <si>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</si>
  <si>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</si>
  <si>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</si>
  <si>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</si>
  <si>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</si>
  <si>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</si>
  <si>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</si>
  <si>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</si>
  <si>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</si>
  <si>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</si>
  <si>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</si>
  <si>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</si>
  <si>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</si>
  <si>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</si>
  <si>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</si>
  <si>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</si>
  <si>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</si>
  <si>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</si>
  <si>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</si>
  <si>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</si>
  <si>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</si>
  <si>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</si>
  <si>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</si>
  <si>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</si>
  <si>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</si>
  <si>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</si>
  <si>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</si>
  <si>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</si>
  <si>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</si>
  <si>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</si>
  <si>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</si>
  <si>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</si>
  <si>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</si>
  <si>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</si>
  <si>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</si>
  <si>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</si>
  <si>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</si>
  <si>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</si>
  <si>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</si>
  <si>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</si>
  <si>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</si>
  <si>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</si>
  <si>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</si>
  <si>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</si>
  <si>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</si>
  <si>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</si>
  <si>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</si>
  <si>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</si>
  <si>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</si>
  <si>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</si>
  <si>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</si>
  <si>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</si>
  <si>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</si>
  <si>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</si>
  <si>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</si>
  <si>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</si>
  <si>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</si>
  <si>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</si>
  <si>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</si>
  <si>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</si>
  <si>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</si>
  <si>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</si>
  <si>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</si>
  <si>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</si>
  <si>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</si>
  <si>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</si>
  <si>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</si>
  <si>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</si>
  <si>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</si>
  <si>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</si>
  <si>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</si>
  <si>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</si>
  <si>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</si>
  <si>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</si>
  <si>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</si>
  <si>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</si>
  <si>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</si>
  <si>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</si>
  <si>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</si>
  <si>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</si>
  <si>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</si>
  <si>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</si>
  <si>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</si>
  <si>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</si>
  <si>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</si>
  <si>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</si>
  <si>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</si>
  <si>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</si>
  <si>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</si>
  <si>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</si>
  <si>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</si>
  <si>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</si>
  <si>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</si>
  <si>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</si>
  <si>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</si>
  <si>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</si>
  <si>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</si>
  <si>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</si>
  <si>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</si>
  <si>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</si>
  <si>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</si>
  <si>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</si>
  <si>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</si>
  <si>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</si>
  <si>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</si>
  <si>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</si>
  <si>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</si>
  <si>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</si>
  <si>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</si>
  <si>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</si>
  <si>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</si>
  <si>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</si>
  <si>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</si>
  <si>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</si>
  <si>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</si>
  <si>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</si>
  <si>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</si>
  <si>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</si>
  <si>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</si>
  <si>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</si>
  <si>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</si>
  <si>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</si>
  <si>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</si>
  <si>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</si>
  <si>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</si>
  <si>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</si>
  <si>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</si>
  <si>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</si>
  <si>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</si>
  <si>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</si>
  <si>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</si>
  <si>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</si>
  <si>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</si>
  <si>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</si>
  <si>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</si>
  <si>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</si>
  <si>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</si>
  <si>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</si>
  <si>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</si>
  <si>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</si>
  <si>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</si>
  <si>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</si>
  <si>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</si>
  <si>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</si>
  <si>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</si>
  <si>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</si>
  <si>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</si>
  <si>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</si>
  <si>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</si>
  <si>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</si>
  <si>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</si>
  <si>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</si>
  <si>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</si>
  <si>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</si>
  <si>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</si>
  <si>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</si>
  <si>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</si>
  <si>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</si>
  <si>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</si>
  <si>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</si>
  <si>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</si>
  <si>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</si>
  <si>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</si>
  <si>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</si>
  <si>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</si>
  <si>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</si>
  <si>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</si>
  <si>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</si>
  <si>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</si>
  <si>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</si>
  <si>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</si>
  <si>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</si>
  <si>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</si>
  <si>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</si>
  <si>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</si>
  <si>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</si>
  <si>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</si>
  <si>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</si>
  <si>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</si>
  <si>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</si>
  <si>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</si>
  <si>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</si>
  <si>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</si>
  <si>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</si>
  <si>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</si>
  <si>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</si>
  <si>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</si>
  <si>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</si>
  <si>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</si>
  <si>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</si>
  <si>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</si>
  <si>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</si>
  <si>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</si>
  <si>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</si>
  <si>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</si>
  <si>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</si>
  <si>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</si>
  <si>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</si>
  <si>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</si>
  <si>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</si>
  <si>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</si>
  <si>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</si>
  <si>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</si>
  <si>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</si>
  <si>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</si>
  <si>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</si>
  <si>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</si>
  <si>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</si>
  <si>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</si>
  <si>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</si>
  <si>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</si>
  <si>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</si>
  <si>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</si>
  <si>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</si>
  <si>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</si>
  <si>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</si>
  <si>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</si>
  <si>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</si>
  <si>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</si>
  <si>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</si>
  <si>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</si>
  <si>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</si>
  <si>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</si>
  <si>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</si>
  <si>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</si>
  <si>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</si>
  <si>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</si>
  <si>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</si>
  <si>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</si>
  <si>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</si>
  <si>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</si>
  <si>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</si>
  <si>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</si>
  <si>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</si>
  <si>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</si>
  <si>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</si>
  <si>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</si>
  <si>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</si>
  <si>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</si>
  <si>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</si>
  <si>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</si>
  <si>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</si>
  <si>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</si>
  <si>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</si>
  <si>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</si>
  <si>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</si>
  <si>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</si>
  <si>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</si>
  <si>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</si>
  <si>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</si>
  <si>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</si>
  <si>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</si>
  <si>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</si>
  <si>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</si>
  <si>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</si>
  <si>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</si>
  <si>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</si>
  <si>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</si>
  <si>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</si>
  <si>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</si>
  <si>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</si>
  <si>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</si>
  <si>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</si>
  <si>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</si>
  <si>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</si>
  <si>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</si>
  <si>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</si>
  <si>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</si>
  <si>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</si>
  <si>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</si>
  <si>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</si>
  <si>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</si>
  <si>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</si>
  <si>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</si>
  <si>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</si>
  <si>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</si>
  <si>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</si>
  <si>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</si>
  <si>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</si>
  <si>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</si>
  <si>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</si>
  <si>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</si>
  <si>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</si>
  <si>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</si>
  <si>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</si>
  <si>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</si>
  <si>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</si>
  <si>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</si>
  <si>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</si>
  <si>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</si>
  <si>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</si>
  <si>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</si>
  <si>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</si>
  <si>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</si>
  <si>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</si>
  <si>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</si>
  <si>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</si>
  <si>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</si>
  <si>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</si>
  <si>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</si>
  <si>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</si>
  <si>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</si>
  <si>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</si>
  <si>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</si>
  <si>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</si>
  <si>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</si>
  <si>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</si>
  <si>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</si>
  <si>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</si>
  <si>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</si>
  <si>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</si>
  <si>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</si>
  <si>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</si>
  <si>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</si>
  <si>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</si>
  <si>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</si>
  <si>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</si>
  <si>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</si>
  <si>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</si>
  <si>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</si>
  <si>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</si>
  <si>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</si>
  <si>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</si>
  <si>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</si>
  <si>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</si>
  <si>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</si>
  <si>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</si>
  <si>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</si>
  <si>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</si>
  <si>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</si>
  <si>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</si>
  <si>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</si>
  <si>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</si>
  <si>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</si>
  <si>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</si>
  <si>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</si>
  <si>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</si>
  <si>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</si>
  <si>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</si>
  <si>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</si>
  <si>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</si>
  <si>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</si>
  <si>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</si>
  <si>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</si>
  <si>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</si>
  <si>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</si>
  <si>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</si>
  <si>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</si>
  <si>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</si>
  <si>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</si>
  <si>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</si>
  <si>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</si>
  <si>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</si>
  <si>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</si>
  <si>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</si>
  <si>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</si>
  <si>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</si>
  <si>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</si>
  <si>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</si>
  <si>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</si>
  <si>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</si>
  <si>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</si>
  <si>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</si>
  <si>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</si>
  <si>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</si>
  <si>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</si>
  <si>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</si>
  <si>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</si>
  <si>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</si>
  <si>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</si>
  <si>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</si>
  <si>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</si>
  <si>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</si>
  <si>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</si>
  <si>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</si>
  <si>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</si>
  <si>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</si>
  <si>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</si>
  <si>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</si>
  <si>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</si>
  <si>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</si>
  <si>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</si>
  <si>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</si>
  <si>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</si>
  <si>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</si>
  <si>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</si>
  <si>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</si>
  <si>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</si>
  <si>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</si>
  <si>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</si>
  <si>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</si>
  <si>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</si>
  <si>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</si>
  <si>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</si>
  <si>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</si>
  <si>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</si>
  <si>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</si>
  <si>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</si>
  <si>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</si>
  <si>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</si>
  <si>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</si>
  <si>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</si>
  <si>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</si>
  <si>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</si>
  <si>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</si>
  <si>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</si>
  <si>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</si>
  <si>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</si>
  <si>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</si>
  <si>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</si>
  <si>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</si>
  <si>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</si>
  <si>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</si>
  <si>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</si>
  <si>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</si>
  <si>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</si>
  <si>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</si>
  <si>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</si>
  <si>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</si>
  <si>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</si>
  <si>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</si>
  <si>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</si>
  <si>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</si>
  <si>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</si>
  <si>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</si>
  <si>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</si>
  <si>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</si>
  <si>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</si>
  <si>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</si>
  <si>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</si>
  <si>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</si>
  <si>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</si>
  <si>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</si>
  <si>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</si>
  <si>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</si>
  <si>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</si>
  <si>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</si>
  <si>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</si>
  <si>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</si>
  <si>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</si>
  <si>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</si>
  <si>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</si>
  <si>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</si>
  <si>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</si>
  <si>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</si>
  <si>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</si>
  <si>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</si>
  <si>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</si>
  <si>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</si>
  <si>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</si>
  <si>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</si>
  <si>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</si>
  <si>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</si>
  <si>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</si>
  <si>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</si>
  <si>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</si>
  <si>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</si>
  <si>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</si>
  <si>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</si>
  <si>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</si>
  <si>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</si>
  <si>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</si>
  <si>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</si>
  <si>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</si>
  <si>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</si>
  <si>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</si>
  <si>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</si>
  <si>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</si>
  <si>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</si>
  <si>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</si>
  <si>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</si>
  <si>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</si>
  <si>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</si>
  <si>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</si>
  <si>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</si>
  <si>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</si>
  <si>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</si>
  <si>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</si>
  <si>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</si>
  <si>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</si>
  <si>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</si>
  <si>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</si>
  <si>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</si>
  <si>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</si>
  <si>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</si>
  <si>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</si>
  <si>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</si>
  <si>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</si>
  <si>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</si>
  <si>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</si>
  <si>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</si>
  <si>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</si>
  <si>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</si>
  <si>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</si>
  <si>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</si>
  <si>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</si>
  <si>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</si>
  <si>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</si>
  <si>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</si>
  <si>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</si>
  <si>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</si>
  <si>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</si>
  <si>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</si>
  <si>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</si>
  <si>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</si>
  <si>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</si>
  <si>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</si>
  <si>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</si>
  <si>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</si>
  <si>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</si>
  <si>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</si>
  <si>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</si>
  <si>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</si>
  <si>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</si>
  <si>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</si>
  <si>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</si>
  <si>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</si>
  <si>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</si>
  <si>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</si>
  <si>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</si>
  <si>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</si>
  <si>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</si>
  <si>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</si>
  <si>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</si>
  <si>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</si>
  <si>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</si>
  <si>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</si>
  <si>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</si>
  <si>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</si>
  <si>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</si>
  <si>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</si>
  <si>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</si>
  <si>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</si>
  <si>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</si>
  <si>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</si>
  <si>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</si>
  <si>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</si>
  <si>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</si>
  <si>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</si>
  <si>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</si>
  <si>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</si>
  <si>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</si>
  <si>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</si>
  <si>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</si>
  <si>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</si>
  <si>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</si>
  <si>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</si>
  <si>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</si>
  <si>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</si>
  <si>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</si>
  <si>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</si>
  <si>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</si>
  <si>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</si>
  <si>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</si>
  <si>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</si>
  <si>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</si>
  <si>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</si>
  <si>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</si>
  <si>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</si>
  <si>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</si>
  <si>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</si>
  <si>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</si>
  <si>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</si>
  <si>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</si>
  <si>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</si>
  <si>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</si>
  <si>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</si>
  <si>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</si>
  <si>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</si>
  <si>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</si>
  <si>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</si>
  <si>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</si>
  <si>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</si>
  <si>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</si>
  <si>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</si>
  <si>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</si>
  <si>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</si>
  <si>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</si>
  <si>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</si>
  <si>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</si>
  <si>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</si>
  <si>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</si>
  <si>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</si>
  <si>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</si>
  <si>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</si>
  <si>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</si>
  <si>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</si>
  <si>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</si>
  <si>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</si>
  <si>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</si>
  <si>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</si>
  <si>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</si>
  <si>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</si>
  <si>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</si>
  <si>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</si>
  <si>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</si>
  <si>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</si>
  <si>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</si>
  <si>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</si>
  <si>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</si>
  <si>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</si>
  <si>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</si>
  <si>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</si>
  <si>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</si>
  <si>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</si>
  <si>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</si>
  <si>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</si>
  <si>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</si>
  <si>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</si>
  <si>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</si>
  <si>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</si>
  <si>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</si>
  <si>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</si>
  <si>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</si>
  <si>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</si>
  <si>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</si>
  <si>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</si>
  <si>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</si>
  <si>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</si>
  <si>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</si>
  <si>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</si>
  <si>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</si>
  <si>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</si>
  <si>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</si>
  <si>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</si>
  <si>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</si>
  <si>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</si>
  <si>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</si>
  <si>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</si>
  <si>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</si>
  <si>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</si>
  <si>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</si>
  <si>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</si>
  <si>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</si>
  <si>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</si>
  <si>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</si>
  <si>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</si>
  <si>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</si>
  <si>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</si>
  <si>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</si>
  <si>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</si>
  <si>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</si>
  <si>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</si>
  <si>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</si>
  <si>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</si>
  <si>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</si>
  <si>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</si>
  <si>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</si>
  <si>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</si>
  <si>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</si>
  <si>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</si>
  <si>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</si>
  <si>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</si>
  <si>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</si>
  <si>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</si>
  <si>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</si>
  <si>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</si>
  <si>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</si>
  <si>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</si>
  <si>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</si>
  <si>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</si>
  <si>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</si>
  <si>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</si>
  <si>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</si>
  <si>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</si>
  <si>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</si>
  <si>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</si>
  <si>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</si>
  <si>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</si>
  <si>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</si>
  <si>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</si>
  <si>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</si>
  <si>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</si>
  <si>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</si>
  <si>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</si>
  <si>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</si>
  <si>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</si>
  <si>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</si>
  <si>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</si>
  <si>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</si>
  <si>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</si>
  <si>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</si>
  <si>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</si>
  <si>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</si>
  <si>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</si>
  <si>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</si>
  <si>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</si>
  <si>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</si>
  <si>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</si>
  <si>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</si>
  <si>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</si>
  <si>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</si>
  <si>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</si>
  <si>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</si>
  <si>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</si>
  <si>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</si>
  <si>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</si>
  <si>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</si>
  <si>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</si>
  <si>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</si>
  <si>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</si>
  <si>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</si>
  <si>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</si>
  <si>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</si>
  <si>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</si>
  <si>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</si>
  <si>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</si>
  <si>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</si>
  <si>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</si>
  <si>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</si>
  <si>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</si>
  <si>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</si>
  <si>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</si>
  <si>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</si>
  <si>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</si>
  <si>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</si>
  <si>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</si>
  <si>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</si>
  <si>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</si>
  <si>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</si>
  <si>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</si>
  <si>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</si>
  <si>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</si>
  <si>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</si>
  <si>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</si>
  <si>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</si>
  <si>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</si>
  <si>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</si>
  <si>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</si>
  <si>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</si>
  <si>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</si>
  <si>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</si>
  <si>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</si>
  <si>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</si>
  <si>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</si>
  <si>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</si>
  <si>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</si>
  <si>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</si>
  <si>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</si>
  <si>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</si>
  <si>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</si>
  <si>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</si>
  <si>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</si>
  <si>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</si>
  <si>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</si>
  <si>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</si>
  <si>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</si>
  <si>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</si>
  <si>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</si>
  <si>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</si>
  <si>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</si>
  <si>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</si>
  <si>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</si>
  <si>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</si>
  <si>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</si>
  <si>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</si>
  <si>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</si>
  <si>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</si>
  <si>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</si>
  <si>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</si>
  <si>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</si>
  <si>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</si>
  <si>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</si>
  <si>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</si>
  <si>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</si>
  <si>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</si>
  <si>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</si>
  <si>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</si>
  <si>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</si>
  <si>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</si>
  <si>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</si>
  <si>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</si>
  <si>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</si>
  <si>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</si>
  <si>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</si>
  <si>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</si>
  <si>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</si>
  <si>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</si>
  <si>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</si>
  <si>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</si>
  <si>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</si>
  <si>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</si>
  <si>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</si>
  <si>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</si>
  <si>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</si>
  <si>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</si>
  <si>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</si>
  <si>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</si>
  <si>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</si>
  <si>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</si>
  <si>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</si>
  <si>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</si>
  <si>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</si>
  <si>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</si>
  <si>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</si>
  <si>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</si>
  <si>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</si>
  <si>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</si>
  <si>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</si>
  <si>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</si>
  <si>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</si>
  <si>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</si>
  <si>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</si>
  <si>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</si>
  <si>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</si>
  <si>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</si>
  <si>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</si>
  <si>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</si>
  <si>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</si>
  <si>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</si>
  <si>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</si>
  <si>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</si>
  <si>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</si>
  <si>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</si>
  <si>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</si>
  <si>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</si>
  <si>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</si>
  <si>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</si>
  <si>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</si>
  <si>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</si>
  <si>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</si>
  <si>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</si>
  <si>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</si>
  <si>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</si>
  <si>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</si>
  <si>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</si>
  <si>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</si>
  <si>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</si>
  <si>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</si>
  <si>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</si>
  <si>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</si>
  <si>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</si>
  <si>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</si>
  <si>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</si>
  <si>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</si>
  <si>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</si>
  <si>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</si>
  <si>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</si>
  <si>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</si>
  <si>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</si>
  <si>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</si>
  <si>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</si>
  <si>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</si>
  <si>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</si>
  <si>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</si>
  <si>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</si>
  <si>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</si>
  <si>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</si>
  <si>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</si>
  <si>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</si>
  <si>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</si>
  <si>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</si>
  <si>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</si>
  <si>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</si>
  <si>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</si>
  <si>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</si>
  <si>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</si>
  <si>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</si>
  <si>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</si>
  <si>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</si>
  <si>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</si>
  <si>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</si>
  <si>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</si>
  <si>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</si>
  <si>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</si>
  <si>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</si>
  <si>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</si>
  <si>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</si>
  <si>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</si>
  <si>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</si>
  <si>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</si>
  <si>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</si>
  <si>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</si>
  <si>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</si>
  <si>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</si>
  <si>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</si>
  <si>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</si>
  <si>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</si>
  <si>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</si>
  <si>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</si>
  <si>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</si>
  <si>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</si>
  <si>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</si>
  <si>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</si>
  <si>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</si>
  <si>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</si>
  <si>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</si>
  <si>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</si>
  <si>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</si>
  <si>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</si>
  <si>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</si>
  <si>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</si>
  <si>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</si>
  <si>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</si>
  <si>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</si>
  <si>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</si>
  <si>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</si>
  <si>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</si>
  <si>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</si>
  <si>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</si>
  <si>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</si>
  <si>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</si>
  <si>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</si>
  <si>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</si>
  <si>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</si>
  <si>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</si>
  <si>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</si>
  <si>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</si>
  <si>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</si>
  <si>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</si>
  <si>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</si>
  <si>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</si>
  <si>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</si>
  <si>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</si>
  <si>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</si>
  <si>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</si>
  <si>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</si>
  <si>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</si>
  <si>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</si>
  <si>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</si>
  <si>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</si>
  <si>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</si>
  <si>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</si>
  <si>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</si>
  <si>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</si>
  <si>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</si>
  <si>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</si>
  <si>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</si>
  <si>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</si>
  <si>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</si>
  <si>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</si>
  <si>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</si>
  <si>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</si>
  <si>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</si>
  <si>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</si>
  <si>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</si>
  <si>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</si>
  <si>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</si>
  <si>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</si>
  <si>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</si>
  <si>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</si>
  <si>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</si>
  <si>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</si>
  <si>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</si>
  <si>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</si>
  <si>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</si>
  <si>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</si>
  <si>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</si>
  <si>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</si>
  <si>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</si>
  <si>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</si>
  <si>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</si>
  <si>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</si>
  <si>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</si>
  <si>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</si>
  <si>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</si>
  <si>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</si>
  <si>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</si>
  <si>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</si>
  <si>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</si>
  <si>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</si>
  <si>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</si>
  <si>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</si>
  <si>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</si>
  <si>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</si>
  <si>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</si>
  <si>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</si>
  <si>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</si>
  <si>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</si>
  <si>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</si>
  <si>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</si>
  <si>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</si>
  <si>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</si>
  <si>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</si>
  <si>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</si>
  <si>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</si>
  <si>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</si>
  <si>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</si>
  <si>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</si>
  <si>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</si>
  <si>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</si>
  <si>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</si>
  <si>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</si>
  <si>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</si>
  <si>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</si>
  <si>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</si>
  <si>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</si>
  <si>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</si>
  <si>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</si>
  <si>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</si>
  <si>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</si>
  <si>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</si>
  <si>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</si>
  <si>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</si>
  <si>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</si>
  <si>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</si>
  <si>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</si>
  <si>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</si>
  <si>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</si>
  <si>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</si>
  <si>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</si>
  <si>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</si>
  <si>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</si>
  <si>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</si>
  <si>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</si>
  <si>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</si>
  <si>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</si>
  <si>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</si>
  <si>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</si>
  <si>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</si>
  <si>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</si>
  <si>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</si>
  <si>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</si>
  <si>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</si>
  <si>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</si>
  <si>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</si>
  <si>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</si>
  <si>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</si>
  <si>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</si>
  <si>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</si>
  <si>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</si>
  <si>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</si>
  <si>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</si>
  <si>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</si>
  <si>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</si>
  <si>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</si>
  <si>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</si>
  <si>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</si>
  <si>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</si>
  <si>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</si>
  <si>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</si>
  <si>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</si>
  <si>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</si>
  <si>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</si>
  <si>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</si>
  <si>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</si>
  <si>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</si>
  <si>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</si>
  <si>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</si>
  <si>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</si>
  <si>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</si>
  <si>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</si>
  <si>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</si>
  <si>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</si>
  <si>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</si>
  <si>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</si>
  <si>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</si>
  <si>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</si>
  <si>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</si>
  <si>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</si>
  <si>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</si>
  <si>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</si>
  <si>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</si>
  <si>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</si>
  <si>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</si>
  <si>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</si>
  <si>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</si>
  <si>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</si>
  <si>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</si>
  <si>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</si>
  <si>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</si>
  <si>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</si>
  <si>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</si>
  <si>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</si>
  <si>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</si>
  <si>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</si>
  <si>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</si>
  <si>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</si>
  <si>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</si>
  <si>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</si>
  <si>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</si>
  <si>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</si>
  <si>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</si>
  <si>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</si>
  <si>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</si>
  <si>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</si>
  <si>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</si>
  <si>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</si>
  <si>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</si>
  <si>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</si>
  <si>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</si>
  <si>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</si>
  <si>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</si>
  <si>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</si>
  <si>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</si>
  <si>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</si>
  <si>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</si>
  <si>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</si>
  <si>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</si>
  <si>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</si>
  <si>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</si>
  <si>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</si>
  <si>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</si>
  <si>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</si>
  <si>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</si>
  <si>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</si>
  <si>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</si>
  <si>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</si>
  <si>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</si>
  <si>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</si>
  <si>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</si>
  <si>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</si>
  <si>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</si>
  <si>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</si>
  <si>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</si>
  <si>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</si>
  <si>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</si>
  <si>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</si>
  <si>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</si>
  <si>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</si>
  <si>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</si>
  <si>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</si>
  <si>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</si>
  <si>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</si>
  <si>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</si>
  <si>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</si>
  <si>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</si>
  <si>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</si>
  <si>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</si>
  <si>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</si>
  <si>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</si>
  <si>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</si>
  <si>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</si>
  <si>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</si>
  <si>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</si>
  <si>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</si>
  <si>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</si>
  <si>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</si>
  <si>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</si>
  <si>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</si>
  <si>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</si>
  <si>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</si>
  <si>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</si>
  <si>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</si>
  <si>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</si>
  <si>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</si>
  <si>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</si>
  <si>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</si>
  <si>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</si>
  <si>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</si>
  <si>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</si>
  <si>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</si>
  <si>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</si>
  <si>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</si>
  <si>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</si>
  <si>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</si>
  <si>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</si>
  <si>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</si>
  <si>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</si>
  <si>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</si>
  <si>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</si>
  <si>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</si>
  <si>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</si>
  <si>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</si>
  <si>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</si>
  <si>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</si>
  <si>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</si>
  <si>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</si>
  <si>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</si>
  <si>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</si>
  <si>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</si>
  <si>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</si>
  <si>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</si>
  <si>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</si>
  <si>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</si>
  <si>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</si>
  <si>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</si>
  <si>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</si>
  <si>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</si>
  <si>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</si>
  <si>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</si>
  <si>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</si>
  <si>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</si>
  <si>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</si>
  <si>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</si>
  <si>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</si>
  <si>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</si>
  <si>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</si>
  <si>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</si>
  <si>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</si>
  <si>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</si>
  <si>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</si>
  <si>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</si>
  <si>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</si>
  <si>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</si>
  <si>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</si>
  <si>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</si>
  <si>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</si>
  <si>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</si>
  <si>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</si>
  <si>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</si>
  <si>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</si>
  <si>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</si>
  <si>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</si>
  <si>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</si>
  <si>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</si>
  <si>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</si>
  <si>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</si>
  <si>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</si>
  <si>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</si>
  <si>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</si>
  <si>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</si>
  <si>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</si>
  <si>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</si>
  <si>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</si>
  <si>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</si>
  <si>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</si>
  <si>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</si>
  <si>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</si>
  <si>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</si>
  <si>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</si>
  <si>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</si>
  <si>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</si>
  <si>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</si>
  <si>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</si>
  <si>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</si>
  <si>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</si>
  <si>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</si>
  <si>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</si>
  <si>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</si>
  <si>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</si>
  <si>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</si>
  <si>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</si>
  <si>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</si>
  <si>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</si>
  <si>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</si>
  <si>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</si>
  <si>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</si>
  <si>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</si>
  <si>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</si>
  <si>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</si>
  <si>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</si>
  <si>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</si>
  <si>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</si>
  <si>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</si>
  <si>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</si>
  <si>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</si>
  <si>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</si>
  <si>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</si>
  <si>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</si>
  <si>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</si>
  <si>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</si>
  <si>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</si>
  <si>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</si>
  <si>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</si>
  <si>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</si>
  <si>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</si>
  <si>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</si>
  <si>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</si>
  <si>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</si>
  <si>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</si>
  <si>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</si>
  <si>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</si>
  <si>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</si>
  <si>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</si>
  <si>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</si>
  <si>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</si>
  <si>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</si>
  <si>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</si>
  <si>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</si>
  <si>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</si>
  <si>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</si>
  <si>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</si>
  <si>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</si>
  <si>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</si>
  <si>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</si>
  <si>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</si>
  <si>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</si>
  <si>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</si>
  <si>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</si>
  <si>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</si>
  <si>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</si>
  <si>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</si>
  <si>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</si>
  <si>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</si>
  <si>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</si>
  <si>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</si>
  <si>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</si>
  <si>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</si>
  <si>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</si>
  <si>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</si>
  <si>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</si>
  <si>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</si>
  <si>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</si>
  <si>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</si>
  <si>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</si>
  <si>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</si>
  <si>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</si>
  <si>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</si>
  <si>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</si>
  <si>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</si>
  <si>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</si>
  <si>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</si>
  <si>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</si>
  <si>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</si>
  <si>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</si>
  <si>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</si>
  <si>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</si>
  <si>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</si>
  <si>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</si>
  <si>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</si>
  <si>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</si>
  <si>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</si>
  <si>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</si>
  <si>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</si>
  <si>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</si>
  <si>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</si>
  <si>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</si>
  <si>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</si>
  <si>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</si>
  <si>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</si>
  <si>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</si>
  <si>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</si>
  <si>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</si>
  <si>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</si>
  <si>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</si>
  <si>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</si>
  <si>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</si>
  <si>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</si>
  <si>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</si>
  <si>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</si>
  <si>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</si>
  <si>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</si>
  <si>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</si>
  <si>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</si>
  <si>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</si>
  <si>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</si>
  <si>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</si>
  <si>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</si>
  <si>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</si>
  <si>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</si>
  <si>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</si>
  <si>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</si>
  <si>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</si>
  <si>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</si>
  <si>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</si>
  <si>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</si>
  <si>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</si>
  <si>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</si>
  <si>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</si>
  <si>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</si>
  <si>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</si>
  <si>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</si>
  <si>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</si>
  <si>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</si>
  <si>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</si>
  <si>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</si>
  <si>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</si>
  <si>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</si>
  <si>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</si>
  <si>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</si>
  <si>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</si>
  <si>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</si>
  <si>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</si>
  <si>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</si>
  <si>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</si>
  <si>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</si>
  <si>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</si>
  <si>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</si>
  <si>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</si>
  <si>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</si>
  <si>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</si>
  <si>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</si>
  <si>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</si>
  <si>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</si>
  <si>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</si>
  <si>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</si>
  <si>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</si>
  <si>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</si>
  <si>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</si>
  <si>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</si>
  <si>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</si>
  <si>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</si>
  <si>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</si>
  <si>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</si>
  <si>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</si>
  <si>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</si>
  <si>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</si>
  <si>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</si>
  <si>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</si>
  <si>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</si>
  <si>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</si>
  <si>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</si>
  <si>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</si>
  <si>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</si>
  <si>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</si>
  <si>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</si>
  <si>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</si>
  <si>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</si>
  <si>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</si>
  <si>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</si>
  <si>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</si>
  <si>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</si>
  <si>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</si>
  <si>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</si>
  <si>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</si>
  <si>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</si>
  <si>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</si>
  <si>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</si>
  <si>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</si>
  <si>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</si>
  <si>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</si>
  <si>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</si>
  <si>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</si>
  <si>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</si>
  <si>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</si>
  <si>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</si>
  <si>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</si>
  <si>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</si>
  <si>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</si>
  <si>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</si>
  <si>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</si>
  <si>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</si>
  <si>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</si>
  <si>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</si>
  <si>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</si>
  <si>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</si>
  <si>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</si>
  <si>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</si>
  <si>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</si>
  <si>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</si>
  <si>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</si>
  <si>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</si>
  <si>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</si>
  <si>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</si>
  <si>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</si>
  <si>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</si>
  <si>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</si>
  <si>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</si>
  <si>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</si>
  <si>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</si>
  <si>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</si>
  <si>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</si>
  <si>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</si>
  <si>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</si>
  <si>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</si>
  <si>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</si>
  <si>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</si>
  <si>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</si>
  <si>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</si>
  <si>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</si>
  <si>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</si>
  <si>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</si>
  <si>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</si>
  <si>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</si>
  <si>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</si>
  <si>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</si>
  <si>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</si>
  <si>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</si>
  <si>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</si>
  <si>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</si>
  <si>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</si>
  <si>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</si>
  <si>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</si>
  <si>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</si>
  <si>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</si>
  <si>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</si>
  <si>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</si>
  <si>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</si>
  <si>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</si>
  <si>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</si>
  <si>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</si>
  <si>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</si>
  <si>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</si>
  <si>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</si>
  <si>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</si>
  <si>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</si>
  <si>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</si>
  <si>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</si>
  <si>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</si>
  <si>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</si>
  <si>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</si>
  <si>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</si>
  <si>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</si>
  <si>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</si>
  <si>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</si>
  <si>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</si>
  <si>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</si>
  <si>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</si>
  <si>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</si>
  <si>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</si>
  <si>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</si>
  <si>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</si>
  <si>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</si>
  <si>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</si>
  <si>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</si>
  <si>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</si>
  <si>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</si>
  <si>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</si>
  <si>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</si>
  <si>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</si>
  <si>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</si>
  <si>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</si>
  <si>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</si>
  <si>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</si>
  <si>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</si>
  <si>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</si>
  <si>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</si>
  <si>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</si>
  <si>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</si>
  <si>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</si>
  <si>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</si>
  <si>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</si>
  <si>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</si>
  <si>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</si>
  <si>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</si>
  <si>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</si>
  <si>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</si>
  <si>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</si>
  <si>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</si>
  <si>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</si>
  <si>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</si>
  <si>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</si>
  <si>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</si>
  <si>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</si>
  <si>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</si>
  <si>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</si>
  <si>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</si>
  <si>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</si>
  <si>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</si>
  <si>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</si>
  <si>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</si>
  <si>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</si>
  <si>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</si>
  <si>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</si>
  <si>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</si>
  <si>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</si>
  <si>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</si>
  <si>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</si>
  <si>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</si>
  <si>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</si>
  <si>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</si>
  <si>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</si>
  <si>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</si>
  <si>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</si>
  <si>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</si>
  <si>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</si>
  <si>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</si>
  <si>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</si>
  <si>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</si>
  <si>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</si>
  <si>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</si>
  <si>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</si>
  <si>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</si>
  <si>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</si>
  <si>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</si>
  <si>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</si>
  <si>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</si>
  <si>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</si>
  <si>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</si>
  <si>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</si>
  <si>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</si>
  <si>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</si>
  <si>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</si>
  <si>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</si>
  <si>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</si>
  <si>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</si>
  <si>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</si>
  <si>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</si>
  <si>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</si>
  <si>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</si>
  <si>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</si>
  <si>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</si>
  <si>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</si>
  <si>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</si>
  <si>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</si>
  <si>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</si>
  <si>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</si>
  <si>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</si>
  <si>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</si>
  <si>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</si>
  <si>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</si>
  <si>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</si>
  <si>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</si>
  <si>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</si>
  <si>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</si>
  <si>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</si>
  <si>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</si>
  <si>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</si>
  <si>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</si>
  <si>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</si>
  <si>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</si>
  <si>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</si>
  <si>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</si>
  <si>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</si>
  <si>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</si>
  <si>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</si>
  <si>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</si>
  <si>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</si>
  <si>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</si>
  <si>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</si>
  <si>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</si>
  <si>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</si>
  <si>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</si>
  <si>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</si>
  <si>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</si>
  <si>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</si>
  <si>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</si>
  <si>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</si>
  <si>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</si>
  <si>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</si>
  <si>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</si>
  <si>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</si>
  <si>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</si>
  <si>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</si>
  <si>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</si>
  <si>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</si>
  <si>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</si>
  <si>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</si>
  <si>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</si>
  <si>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</si>
  <si>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</si>
  <si>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</si>
  <si>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</si>
  <si>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</si>
  <si>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</si>
  <si>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</si>
  <si>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</si>
  <si>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</si>
  <si>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</si>
  <si>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</si>
  <si>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</si>
  <si>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</si>
  <si>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</si>
  <si>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</si>
  <si>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</si>
  <si>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</si>
  <si>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</si>
  <si>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</si>
  <si>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</si>
  <si>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</si>
  <si>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</si>
  <si>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</si>
  <si>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</si>
  <si>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</si>
  <si>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</si>
  <si>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</si>
  <si>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</si>
  <si>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</si>
  <si>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</si>
  <si>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</si>
  <si>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</si>
  <si>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</si>
  <si>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</si>
  <si>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</si>
  <si>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</si>
  <si>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</si>
  <si>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</si>
  <si>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</si>
  <si>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</si>
  <si>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</si>
  <si>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</si>
  <si>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</si>
  <si>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</si>
  <si>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</si>
  <si>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</si>
  <si>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</si>
  <si>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</si>
  <si>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</si>
  <si>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</si>
  <si>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</si>
  <si>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</si>
  <si>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</si>
  <si>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</si>
  <si>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</si>
  <si>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</si>
  <si>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</si>
  <si>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</si>
  <si>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</si>
  <si>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</si>
  <si>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</si>
  <si>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</si>
  <si>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</si>
  <si>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</si>
  <si>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</si>
  <si>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</si>
  <si>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</si>
  <si>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</si>
  <si>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</si>
  <si>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</si>
  <si>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</si>
  <si>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</si>
  <si>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</si>
  <si>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</si>
  <si>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</si>
  <si>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</si>
  <si>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</si>
  <si>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</si>
  <si>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</si>
  <si>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</si>
  <si>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</si>
  <si>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</si>
  <si>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</si>
  <si>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</si>
  <si>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</si>
  <si>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</si>
  <si>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</si>
  <si>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</si>
  <si>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</si>
  <si>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</si>
  <si>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</si>
  <si>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</si>
  <si>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</si>
  <si>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</si>
  <si>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</si>
  <si>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</si>
  <si>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</si>
  <si>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</si>
  <si>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</si>
  <si>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</si>
  <si>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</si>
  <si>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</si>
  <si>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</si>
  <si>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</si>
  <si>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</si>
  <si>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</si>
  <si>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</si>
  <si>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</si>
  <si>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</si>
  <si>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</si>
  <si>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</si>
  <si>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</si>
  <si>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</si>
  <si>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</si>
  <si>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</si>
  <si>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</si>
  <si>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</si>
  <si>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</si>
  <si>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</si>
  <si>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</si>
  <si>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</si>
  <si>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</si>
  <si>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</si>
  <si>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</si>
  <si>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</si>
  <si>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</si>
  <si>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</si>
  <si>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</si>
  <si>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</si>
  <si>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</si>
  <si>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</si>
  <si>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</si>
  <si>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</si>
  <si>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</si>
  <si>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</si>
  <si>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</si>
  <si>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</si>
  <si>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</si>
  <si>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</si>
  <si>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</si>
  <si>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</si>
  <si>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</si>
  <si>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</si>
  <si>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</si>
  <si>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</si>
  <si>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</si>
  <si>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</si>
  <si>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</si>
  <si>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</si>
  <si>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</si>
  <si>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</si>
  <si>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</si>
  <si>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</si>
  <si>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</si>
  <si>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</si>
  <si>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</si>
  <si>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</si>
  <si>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</si>
  <si>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</si>
  <si>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</si>
  <si>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</si>
  <si>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</si>
  <si>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</si>
  <si>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</si>
  <si>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</si>
  <si>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</si>
  <si>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</si>
  <si>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</si>
  <si>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</si>
  <si>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</si>
  <si>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</si>
  <si>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</si>
  <si>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</si>
  <si>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</si>
  <si>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</si>
  <si>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</si>
  <si>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</si>
  <si>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</si>
  <si>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</si>
  <si>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</si>
  <si>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</si>
  <si>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</si>
  <si>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</si>
  <si>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</si>
  <si>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</si>
  <si>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</si>
  <si>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</si>
  <si>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</si>
  <si>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</si>
  <si>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</si>
  <si>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</si>
  <si>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</si>
  <si>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</si>
  <si>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</si>
  <si>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</si>
  <si>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</si>
  <si>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</si>
  <si>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</si>
  <si>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</si>
  <si>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</si>
  <si>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</si>
  <si>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</si>
  <si>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</si>
  <si>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</si>
  <si>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</si>
  <si>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</si>
  <si>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</si>
  <si>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</si>
  <si>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</si>
  <si>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</si>
  <si>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</si>
  <si>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</si>
  <si>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</si>
  <si>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</si>
  <si>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</si>
  <si>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</si>
  <si>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</si>
  <si>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</si>
  <si>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</si>
  <si>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</si>
  <si>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</si>
  <si>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</si>
  <si>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</si>
  <si>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</si>
  <si>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</si>
  <si>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</si>
  <si>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</si>
  <si>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</si>
  <si>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</si>
  <si>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</si>
  <si>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</si>
  <si>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</si>
  <si>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</si>
  <si>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</si>
  <si>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</si>
  <si>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</si>
  <si>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</si>
  <si>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</si>
  <si>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</si>
  <si>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</si>
  <si>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</si>
  <si>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</si>
  <si>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</si>
  <si>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</si>
  <si>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</si>
  <si>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</si>
  <si>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</si>
  <si>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</si>
  <si>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</si>
  <si>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</si>
  <si>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</si>
  <si>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</si>
  <si>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</si>
  <si>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</si>
  <si>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</si>
  <si>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</si>
  <si>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</si>
  <si>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</si>
  <si>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</si>
  <si>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</si>
  <si>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</si>
  <si>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</si>
  <si>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</si>
  <si>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</si>
  <si>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</si>
  <si>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</si>
  <si>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</si>
  <si>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</si>
  <si>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</si>
  <si>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</si>
  <si>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</si>
  <si>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</si>
  <si>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</si>
  <si>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</si>
  <si>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</si>
  <si>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</si>
  <si>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</si>
  <si>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</si>
  <si>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</si>
  <si>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</si>
  <si>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</si>
  <si>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</si>
  <si>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</si>
  <si>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</si>
  <si>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</si>
  <si>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</si>
  <si>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</si>
  <si>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</si>
  <si>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</si>
  <si>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</si>
  <si>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</si>
  <si>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</si>
  <si>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</si>
  <si>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</si>
  <si>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</si>
  <si>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</si>
  <si>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</si>
  <si>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</si>
  <si>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</si>
  <si>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</si>
  <si>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</si>
  <si>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</si>
  <si>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</si>
  <si>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</si>
  <si>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</si>
  <si>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</si>
  <si>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</si>
  <si>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</si>
  <si>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</si>
  <si>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</si>
  <si>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</si>
  <si>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</si>
  <si>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</si>
  <si>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</si>
  <si>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</si>
  <si>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</si>
  <si>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</si>
  <si>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</si>
  <si>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</si>
  <si>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</si>
  <si>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</si>
  <si>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</si>
  <si>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</si>
  <si>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</si>
  <si>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</si>
  <si>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</si>
  <si>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</si>
  <si>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</si>
  <si>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</si>
  <si>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</si>
  <si>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</si>
  <si>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</si>
  <si>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</si>
  <si>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</si>
  <si>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</si>
  <si>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</si>
  <si>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</si>
  <si>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</si>
  <si>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</si>
  <si>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</si>
  <si>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</si>
  <si>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</si>
  <si>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</si>
  <si>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</si>
  <si>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</si>
  <si>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</si>
  <si>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</si>
  <si>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</si>
  <si>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</si>
  <si>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</si>
  <si>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</si>
  <si>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</si>
  <si>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</si>
  <si>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</si>
  <si>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</si>
  <si>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</si>
  <si>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</si>
  <si>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</si>
  <si>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</si>
  <si>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</si>
  <si>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</si>
  <si>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</si>
  <si>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</si>
  <si>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</si>
  <si>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</si>
  <si>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</si>
  <si>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</si>
  <si>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</si>
  <si>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</si>
  <si>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</si>
  <si>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</si>
  <si>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</si>
  <si>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</si>
  <si>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</si>
  <si>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</si>
  <si>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</si>
  <si>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</si>
  <si>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</si>
  <si>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</si>
  <si>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</si>
  <si>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</si>
  <si>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</si>
  <si>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</si>
  <si>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</si>
  <si>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</si>
  <si>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</si>
  <si>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</si>
  <si>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</si>
  <si>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</si>
  <si>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</si>
  <si>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</si>
  <si>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</si>
  <si>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</si>
  <si>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</si>
  <si>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</si>
  <si>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</si>
  <si>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</si>
  <si>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</si>
  <si>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</si>
  <si>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</si>
  <si>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</si>
  <si>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</si>
  <si>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</si>
  <si>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</si>
  <si>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</si>
  <si>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</si>
  <si>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</si>
  <si>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</si>
  <si>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</si>
  <si>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</si>
  <si>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</si>
  <si>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</si>
  <si>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</si>
  <si>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</si>
  <si>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</si>
  <si>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</si>
  <si>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</si>
  <si>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</si>
  <si>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</si>
  <si>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</si>
  <si>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</si>
  <si>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</si>
  <si>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</si>
  <si>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</si>
  <si>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</si>
  <si>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</si>
  <si>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</si>
  <si>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</si>
  <si>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</si>
  <si>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</si>
  <si>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</si>
  <si>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</si>
  <si>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</si>
  <si>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</si>
  <si>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</si>
  <si>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</si>
  <si>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</si>
  <si>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</si>
  <si>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</si>
  <si>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</si>
  <si>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</si>
  <si>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</si>
  <si>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</si>
  <si>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</si>
  <si>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</si>
  <si>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</si>
  <si>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</si>
  <si>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</si>
  <si>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</si>
  <si>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</si>
  <si>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</si>
  <si>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</si>
  <si>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</si>
  <si>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</si>
  <si>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</si>
  <si>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</si>
  <si>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</si>
  <si>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</si>
  <si>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</si>
  <si>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</si>
  <si>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</si>
  <si>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</si>
  <si>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</si>
  <si>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</si>
  <si>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</si>
  <si>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</si>
  <si>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</si>
  <si>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</si>
  <si>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</si>
  <si>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</si>
  <si>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</si>
  <si>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</si>
  <si>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</si>
  <si>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</si>
  <si>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</si>
  <si>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</si>
  <si>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</si>
  <si>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</si>
  <si>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</si>
  <si>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</si>
  <si>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</si>
  <si>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</si>
  <si>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</si>
  <si>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</si>
  <si>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</si>
  <si>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</si>
  <si>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</si>
  <si>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</si>
  <si>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</si>
  <si>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</si>
  <si>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</si>
  <si>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</si>
  <si>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</si>
  <si>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</si>
  <si>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</si>
  <si>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</si>
  <si>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</si>
  <si>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</si>
  <si>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</si>
  <si>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</si>
  <si>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</si>
  <si>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</si>
  <si>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</si>
  <si>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</si>
  <si>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</si>
  <si>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</si>
  <si>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</si>
  <si>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</si>
  <si>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</si>
  <si>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</si>
  <si>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</si>
  <si>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</si>
  <si>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</si>
  <si>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</si>
  <si>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</si>
  <si>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</si>
  <si>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</si>
  <si>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</si>
  <si>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</si>
  <si>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</si>
  <si>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</si>
  <si>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</si>
  <si>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</si>
  <si>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</si>
  <si>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</si>
  <si>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</si>
  <si>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</si>
  <si>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</si>
  <si>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</si>
  <si>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</si>
  <si>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</si>
  <si>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</si>
  <si>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</si>
  <si>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</si>
  <si>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</si>
  <si>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</si>
  <si>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</si>
  <si>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</si>
  <si>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</si>
  <si>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</si>
  <si>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</si>
  <si>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</si>
  <si>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</si>
  <si>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</si>
  <si>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</si>
  <si>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</si>
  <si>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</si>
  <si>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</si>
  <si>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</si>
  <si>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</si>
  <si>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</si>
  <si>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</si>
  <si>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</si>
  <si>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</si>
  <si>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</si>
  <si>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</si>
  <si>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</si>
  <si>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</si>
  <si>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</si>
  <si>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</si>
  <si>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</si>
  <si>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</si>
  <si>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</si>
  <si>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</si>
  <si>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</si>
  <si>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</si>
  <si>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</si>
  <si>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</si>
  <si>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</si>
  <si>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</si>
  <si>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</si>
  <si>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</si>
  <si>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</si>
  <si>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</si>
  <si>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</si>
  <si>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</si>
  <si>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</si>
  <si>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</si>
  <si>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</si>
  <si>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</si>
  <si>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</si>
  <si>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</si>
  <si>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</si>
  <si>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</si>
  <si>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</si>
  <si>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</si>
  <si>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</si>
  <si>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</si>
  <si>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</si>
  <si>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</si>
  <si>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</si>
  <si>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</si>
  <si>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</si>
  <si>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</si>
  <si>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</si>
  <si>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</si>
  <si>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</si>
  <si>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</si>
  <si>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</si>
  <si>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</si>
  <si>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</si>
  <si>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</si>
  <si>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</si>
  <si>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</si>
  <si>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</si>
  <si>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</si>
  <si>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</si>
  <si>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</si>
  <si>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</si>
  <si>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</si>
  <si>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</si>
  <si>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</si>
  <si>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</si>
  <si>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</si>
  <si>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</si>
  <si>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</si>
  <si>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</si>
  <si>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</si>
  <si>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</si>
  <si>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</si>
  <si>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</si>
  <si>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</si>
  <si>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</si>
  <si>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</si>
  <si>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</si>
  <si>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</si>
  <si>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</si>
  <si>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</si>
  <si>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</si>
  <si>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</si>
  <si>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</si>
  <si>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</si>
  <si>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</si>
  <si>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</si>
  <si>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</si>
  <si>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</si>
  <si>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</si>
  <si>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</si>
  <si>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</si>
  <si>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</si>
  <si>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</si>
  <si>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</si>
  <si>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</si>
  <si>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</si>
  <si>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</si>
  <si>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</si>
  <si>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</si>
  <si>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</si>
  <si>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</si>
  <si>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</si>
  <si>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</si>
  <si>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</si>
  <si>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</si>
  <si>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</si>
  <si>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</si>
  <si>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</si>
  <si>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</si>
  <si>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</si>
  <si>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</si>
  <si>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</si>
  <si>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</si>
  <si>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</si>
  <si>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</si>
  <si>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</si>
  <si>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</si>
  <si>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</si>
  <si>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</si>
  <si>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</si>
  <si>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</si>
  <si>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</si>
  <si>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</si>
  <si>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</si>
  <si>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</si>
  <si>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</si>
  <si>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</si>
  <si>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</si>
  <si>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</si>
  <si>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</si>
  <si>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</si>
  <si>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</si>
  <si>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</si>
  <si>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</si>
  <si>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</si>
  <si>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</si>
  <si>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</si>
  <si>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</si>
  <si>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</si>
  <si>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</si>
  <si>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</si>
  <si>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</si>
  <si>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</si>
  <si>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</si>
  <si>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</si>
  <si>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</si>
  <si>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</si>
  <si>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</si>
  <si>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</si>
  <si>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</si>
  <si>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</si>
  <si>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</si>
  <si>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</si>
  <si>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</si>
  <si>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</si>
  <si>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</si>
  <si>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</si>
  <si>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</si>
  <si>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</si>
  <si>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</si>
  <si>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</si>
  <si>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</si>
  <si>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</si>
  <si>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</si>
  <si>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</si>
  <si>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</si>
  <si>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</si>
  <si>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</si>
  <si>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</si>
  <si>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</si>
  <si>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</si>
  <si>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</si>
  <si>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</si>
  <si>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</si>
  <si>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</si>
  <si>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</si>
  <si>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</si>
  <si>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</si>
  <si>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</si>
  <si>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</si>
  <si>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</si>
  <si>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</si>
  <si>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</si>
  <si>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</si>
  <si>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</si>
  <si>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</si>
  <si>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</si>
  <si>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</si>
  <si>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</si>
  <si>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</si>
  <si>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</si>
  <si>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</si>
  <si>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</si>
  <si>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</si>
  <si>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</si>
  <si>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</si>
  <si>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</si>
  <si>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</si>
  <si>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</si>
  <si>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</si>
  <si>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</si>
  <si>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</si>
  <si>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</si>
  <si>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</si>
  <si>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</si>
  <si>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</si>
  <si>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</si>
  <si>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</si>
  <si>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</si>
  <si>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</si>
  <si>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</si>
  <si>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</si>
  <si>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</si>
  <si>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</si>
  <si>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</si>
  <si>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</si>
  <si>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</si>
  <si>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</si>
  <si>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</si>
  <si>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</si>
  <si>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</si>
  <si>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</si>
  <si>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</si>
  <si>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</si>
  <si>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</si>
  <si>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</si>
  <si>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</si>
  <si>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</si>
  <si>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</si>
  <si>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</si>
  <si>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</si>
  <si>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</si>
  <si>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</si>
  <si>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</si>
  <si>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</si>
  <si>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</si>
  <si>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</si>
  <si>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</si>
  <si>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</si>
  <si>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</si>
  <si>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</si>
  <si>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</si>
  <si>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</si>
  <si>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</si>
  <si>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</si>
  <si>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</si>
  <si>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</si>
  <si>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</si>
  <si>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</si>
  <si>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</si>
  <si>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</si>
  <si>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</si>
  <si>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</si>
  <si>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</si>
  <si>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</si>
  <si>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</si>
  <si>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</si>
  <si>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</si>
  <si>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</si>
  <si>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</si>
  <si>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</si>
  <si>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</si>
  <si>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</si>
  <si>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</si>
  <si>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</si>
  <si>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</si>
  <si>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</si>
  <si>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</si>
  <si>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</si>
  <si>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</si>
  <si>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</si>
  <si>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</si>
  <si>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</si>
  <si>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</si>
  <si>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</si>
  <si>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</si>
  <si>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</si>
  <si>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</si>
  <si>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</si>
  <si>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</si>
  <si>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</si>
  <si>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</si>
  <si>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</si>
  <si>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</si>
  <si>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</si>
  <si>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</si>
  <si>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</si>
  <si>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</si>
  <si>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</si>
  <si>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</si>
  <si>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</si>
  <si>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</si>
  <si>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</si>
  <si>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</si>
  <si>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</si>
  <si>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</si>
  <si>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</si>
  <si>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</si>
  <si>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</si>
  <si>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</si>
  <si>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</si>
  <si>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</si>
  <si>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</si>
  <si>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</si>
  <si>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</si>
  <si>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</si>
  <si>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</si>
  <si>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</si>
  <si>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</si>
  <si>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</si>
  <si>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</si>
  <si>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</si>
  <si>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</si>
  <si>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</si>
  <si>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</si>
  <si>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</si>
  <si>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</si>
  <si>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</si>
  <si>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</si>
  <si>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</si>
  <si>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</si>
  <si>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</si>
  <si>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</si>
  <si>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</si>
  <si>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</si>
  <si>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</si>
  <si>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</si>
  <si>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</si>
  <si>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</si>
  <si>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</si>
  <si>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</si>
  <si>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</si>
  <si>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</si>
  <si>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</si>
  <si>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</si>
  <si>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</si>
  <si>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</si>
  <si>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</si>
  <si>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</si>
  <si>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</si>
  <si>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</si>
  <si>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</si>
  <si>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</si>
  <si>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</si>
  <si>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</si>
  <si>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</si>
  <si>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</si>
  <si>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</si>
  <si>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</si>
  <si>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</si>
  <si>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</si>
  <si>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</si>
  <si>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</si>
  <si>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</si>
  <si>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</si>
  <si>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</si>
  <si>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</si>
  <si>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</si>
  <si>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</si>
  <si>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</si>
  <si>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</si>
  <si>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</si>
  <si>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</si>
  <si>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</si>
  <si>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</si>
  <si>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</si>
  <si>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</si>
  <si>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</si>
  <si>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</si>
  <si>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</si>
  <si>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</si>
  <si>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</si>
  <si>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</si>
  <si>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</si>
  <si>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</si>
  <si>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</si>
  <si>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</si>
  <si>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</si>
  <si>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</si>
  <si>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</si>
  <si>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</si>
  <si>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</si>
  <si>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</si>
  <si>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</si>
  <si>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</si>
  <si>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</si>
  <si>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</si>
  <si>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</si>
  <si>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</si>
  <si>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</si>
  <si>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</si>
  <si>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</si>
  <si>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</si>
  <si>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</si>
  <si>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</si>
  <si>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</si>
  <si>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</si>
  <si>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</si>
  <si>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</si>
  <si>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</si>
  <si>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</si>
  <si>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</si>
  <si>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</si>
  <si>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</si>
  <si>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</si>
  <si>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</si>
  <si>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</si>
  <si>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</si>
  <si>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</si>
  <si>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</si>
  <si>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</si>
  <si>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</si>
  <si>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</si>
  <si>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</si>
  <si>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</si>
  <si>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</si>
  <si>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</si>
  <si>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</si>
  <si>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</si>
  <si>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</si>
  <si>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</si>
  <si>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</si>
  <si>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</si>
  <si>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</si>
  <si>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</si>
  <si>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</si>
  <si>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</si>
  <si>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</si>
  <si>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</si>
  <si>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</si>
  <si>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</si>
  <si>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</si>
  <si>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</si>
  <si>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</si>
  <si>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</si>
  <si>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</si>
  <si>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</si>
  <si>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</si>
  <si>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</si>
  <si>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</si>
  <si>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</si>
  <si>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</si>
  <si>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</si>
  <si>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</si>
  <si>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</si>
  <si>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</si>
  <si>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</si>
  <si>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</si>
  <si>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</si>
  <si>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</si>
  <si>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</si>
  <si>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</si>
  <si>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</si>
  <si>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</si>
  <si>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</si>
  <si>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</si>
  <si>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</si>
  <si>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</si>
  <si>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</si>
  <si>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</si>
  <si>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</si>
  <si>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</si>
  <si>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</si>
  <si>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</si>
  <si>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</si>
  <si>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</si>
  <si>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</si>
  <si>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</si>
  <si>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</si>
  <si>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</si>
  <si>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</si>
  <si>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</si>
  <si>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</si>
  <si>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</si>
  <si>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</si>
  <si>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</si>
  <si>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</si>
  <si>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</si>
  <si>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</si>
  <si>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</si>
  <si>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</si>
  <si>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</si>
  <si>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</si>
  <si>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</si>
  <si>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</si>
  <si>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</si>
  <si>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</si>
  <si>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</si>
  <si>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</si>
  <si>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</si>
  <si>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</si>
  <si>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</si>
  <si>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</si>
  <si>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</si>
  <si>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</si>
  <si>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</si>
  <si>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</si>
  <si>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</si>
  <si>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</si>
  <si>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</si>
  <si>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</si>
  <si>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</si>
  <si>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</si>
  <si>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</si>
  <si>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</si>
  <si>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</si>
  <si>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</si>
  <si>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</si>
  <si>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</si>
  <si>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</si>
  <si>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</si>
  <si>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</si>
  <si>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</si>
  <si>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</si>
  <si>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</si>
  <si>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</si>
  <si>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</si>
  <si>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</si>
  <si>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</si>
  <si>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</si>
  <si>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</si>
  <si>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</si>
  <si>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</si>
  <si>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</si>
  <si>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</si>
  <si>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</si>
  <si>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</si>
  <si>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</si>
  <si>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</si>
  <si>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</si>
  <si>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</si>
  <si>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</si>
  <si>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</si>
  <si>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</si>
  <si>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</si>
  <si>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</si>
  <si>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</si>
  <si>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</si>
  <si>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</si>
  <si>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</si>
  <si>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</si>
  <si>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</si>
  <si>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</si>
  <si>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</si>
  <si>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</si>
  <si>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</si>
  <si>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</si>
  <si>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</si>
  <si>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</si>
  <si>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</si>
  <si>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</si>
  <si>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</si>
  <si>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</si>
  <si>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</si>
  <si>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</si>
  <si>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</si>
  <si>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</si>
  <si>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</si>
  <si>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</si>
  <si>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</si>
  <si>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</si>
  <si>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</si>
  <si>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</si>
  <si>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</si>
  <si>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</si>
  <si>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</si>
  <si>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</si>
  <si>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</si>
  <si>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</si>
  <si>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</si>
  <si>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</si>
  <si>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</si>
  <si>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</si>
  <si>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</si>
  <si>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</si>
  <si>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</si>
  <si>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</si>
  <si>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</si>
  <si>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</si>
  <si>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</si>
  <si>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</si>
  <si>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</si>
  <si>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</si>
  <si>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</si>
  <si>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</si>
  <si>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</si>
  <si>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</si>
  <si>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</si>
  <si>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</si>
  <si>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</si>
  <si>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</si>
  <si>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</si>
  <si>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</si>
  <si>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</si>
  <si>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</si>
  <si>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</si>
  <si>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</si>
  <si>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</si>
  <si>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</si>
  <si>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</si>
  <si>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</si>
  <si>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</si>
  <si>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</si>
  <si>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</si>
  <si>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</si>
  <si>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</si>
  <si>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</si>
  <si>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</si>
  <si>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</si>
  <si>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</si>
  <si>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</si>
  <si>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</si>
  <si>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</si>
  <si>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</si>
  <si>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</si>
  <si>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</si>
  <si>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</si>
  <si>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</si>
  <si>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</si>
  <si>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</si>
  <si>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</si>
  <si>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</si>
  <si>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</si>
  <si>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</si>
  <si>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</si>
  <si>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</si>
  <si>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</si>
  <si>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</si>
  <si>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</si>
  <si>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</si>
  <si>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</si>
  <si>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</si>
  <si>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</si>
  <si>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</si>
  <si>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</si>
  <si>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</si>
  <si>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</si>
  <si>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</si>
  <si>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</si>
  <si>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</si>
  <si>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</si>
  <si>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</si>
  <si>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</si>
  <si>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</si>
  <si>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</si>
  <si>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</si>
  <si>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</si>
  <si>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</si>
  <si>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</si>
  <si>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</si>
  <si>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</si>
  <si>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</si>
  <si>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</si>
  <si>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</si>
  <si>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</si>
  <si>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</si>
  <si>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</si>
  <si>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</si>
  <si>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</si>
  <si>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</si>
  <si>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</si>
  <si>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</si>
  <si>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</si>
  <si>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</si>
  <si>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</si>
  <si>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</si>
  <si>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</si>
  <si>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</si>
  <si>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</si>
  <si>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</si>
  <si>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</si>
  <si>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</si>
  <si>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</si>
  <si>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</si>
  <si>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</si>
  <si>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</si>
  <si>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</si>
  <si>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</si>
  <si>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</si>
  <si>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</si>
  <si>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</si>
  <si>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</si>
  <si>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</si>
  <si>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</si>
  <si>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</si>
  <si>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</si>
  <si>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</si>
  <si>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</si>
  <si>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</si>
  <si>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</si>
  <si>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</si>
  <si>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</si>
  <si>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</si>
  <si>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</si>
  <si>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</si>
  <si>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</si>
  <si>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</si>
  <si>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</si>
  <si>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</si>
  <si>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</si>
  <si>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</si>
  <si>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</si>
  <si>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</si>
  <si>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</si>
  <si>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</si>
  <si>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</si>
  <si>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</si>
  <si>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</si>
  <si>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</si>
  <si>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</si>
  <si>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</si>
  <si>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</si>
  <si>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</si>
  <si>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</si>
  <si>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</si>
  <si>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</si>
  <si>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</si>
  <si>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</si>
  <si>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</si>
  <si>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</si>
  <si>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</si>
  <si>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</si>
  <si>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</si>
  <si>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</si>
  <si>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</si>
  <si>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</si>
  <si>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</si>
  <si>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</si>
  <si>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</si>
  <si>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</si>
  <si>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</si>
  <si>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</si>
  <si>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</si>
  <si>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</si>
  <si>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</si>
  <si>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</si>
  <si>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</si>
  <si>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</si>
  <si>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</si>
  <si>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</si>
  <si>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</si>
  <si>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</si>
  <si>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</si>
  <si>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</si>
  <si>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</si>
  <si>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</si>
  <si>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</si>
  <si>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</si>
  <si>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</si>
  <si>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</si>
  <si>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</si>
  <si>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</si>
  <si>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</si>
  <si>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</si>
  <si>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</si>
  <si>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</si>
  <si>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</si>
  <si>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</si>
  <si>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</si>
  <si>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</si>
  <si>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</si>
  <si>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</si>
  <si>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</si>
  <si>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</si>
  <si>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</si>
  <si>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</si>
  <si>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</si>
  <si>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</si>
  <si>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</si>
  <si>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</si>
  <si>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</si>
  <si>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</si>
  <si>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</si>
  <si>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</si>
  <si>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</si>
  <si>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</si>
  <si>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</si>
  <si>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</si>
  <si>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</si>
  <si>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</si>
  <si>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</si>
  <si>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</si>
  <si>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</si>
  <si>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</si>
  <si>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</si>
  <si>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</si>
  <si>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</si>
  <si>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</si>
  <si>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</si>
  <si>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</si>
  <si>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</si>
  <si>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</si>
  <si>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</si>
  <si>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</si>
  <si>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</si>
  <si>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</si>
  <si>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</si>
  <si>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</si>
  <si>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</si>
  <si>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</si>
  <si>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</si>
  <si>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</si>
  <si>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</si>
  <si>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</si>
  <si>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</si>
  <si>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</si>
  <si>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</si>
  <si>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</si>
  <si>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</si>
  <si>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</si>
  <si>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</si>
  <si>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</si>
  <si>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</si>
  <si>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</si>
  <si>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</si>
  <si>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</si>
  <si>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</si>
  <si>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</si>
  <si>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</si>
  <si>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</si>
  <si>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</si>
  <si>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</si>
  <si>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</si>
  <si>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</si>
  <si>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</si>
  <si>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</si>
  <si>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</si>
  <si>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</si>
  <si>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</si>
  <si>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</si>
  <si>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</si>
  <si>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</si>
  <si>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</si>
  <si>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</si>
  <si>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</si>
  <si>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</si>
  <si>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</si>
  <si>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</si>
  <si>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</si>
  <si>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</si>
  <si>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</si>
  <si>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</si>
  <si>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</si>
  <si>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</si>
  <si>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</si>
  <si>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</si>
  <si>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</si>
  <si>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</si>
  <si>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</si>
  <si>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</si>
  <si>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</si>
  <si>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</si>
  <si>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</si>
  <si>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</si>
  <si>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</si>
  <si>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</si>
  <si>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</si>
  <si>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</si>
  <si>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</si>
  <si>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</si>
  <si>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</si>
  <si>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</si>
  <si>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</si>
  <si>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</si>
  <si>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</si>
  <si>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</si>
  <si>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</si>
  <si>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</si>
  <si>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</si>
  <si>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</si>
  <si>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</si>
  <si>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</si>
  <si>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</si>
  <si>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</si>
  <si>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</si>
  <si>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</si>
  <si>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</si>
  <si>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</si>
  <si>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</si>
  <si>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</si>
  <si>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</si>
  <si>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</si>
  <si>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</si>
  <si>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</si>
  <si>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</si>
  <si>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</si>
  <si>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</si>
  <si>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</si>
  <si>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</si>
  <si>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</si>
  <si>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</si>
  <si>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</si>
  <si>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</si>
  <si>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</si>
  <si>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</si>
  <si>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</si>
  <si>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</si>
  <si>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</si>
  <si>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</si>
  <si>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</si>
  <si>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</si>
  <si>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</si>
  <si>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</si>
  <si>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</si>
  <si>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</si>
  <si>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</si>
  <si>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</si>
  <si>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</si>
  <si>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</si>
  <si>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</si>
  <si>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</si>
  <si>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</si>
  <si>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</si>
  <si>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</si>
  <si>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</si>
  <si>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</si>
  <si>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</si>
  <si>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</si>
  <si>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</si>
  <si>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</si>
  <si>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</si>
  <si>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</si>
  <si>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</si>
  <si>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</si>
  <si>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</si>
  <si>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</si>
  <si>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</si>
  <si>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</si>
  <si>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</si>
  <si>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</si>
  <si>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</si>
  <si>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</si>
  <si>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</si>
  <si>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</si>
  <si>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</si>
  <si>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</si>
  <si>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</si>
  <si>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</si>
  <si>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</si>
  <si>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</si>
  <si>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</si>
  <si>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</si>
  <si>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</si>
  <si>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</si>
  <si>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</si>
  <si>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</si>
  <si>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</si>
  <si>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</si>
  <si>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</si>
  <si>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</si>
  <si>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</si>
  <si>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</si>
  <si>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</si>
  <si>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</si>
  <si>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</si>
  <si>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</si>
  <si>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</si>
  <si>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</si>
  <si>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</si>
  <si>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</si>
  <si>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</si>
  <si>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</si>
  <si>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</si>
  <si>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</si>
  <si>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</si>
  <si>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</si>
  <si>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</si>
  <si>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</si>
  <si>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</si>
  <si>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</si>
  <si>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</si>
  <si>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</si>
  <si>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</si>
  <si>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</si>
  <si>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</si>
  <si>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</si>
  <si>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</si>
  <si>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</si>
  <si>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</si>
  <si>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</si>
  <si>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</si>
  <si>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</si>
  <si>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</si>
  <si>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</si>
  <si>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</si>
  <si>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</si>
  <si>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</si>
  <si>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</si>
  <si>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</si>
  <si>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</si>
  <si>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</si>
  <si>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</si>
  <si>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</si>
  <si>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</si>
  <si>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</si>
  <si>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</si>
  <si>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</si>
  <si>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</si>
  <si>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</si>
  <si>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</si>
  <si>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</si>
  <si>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</si>
  <si>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</si>
  <si>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</si>
  <si>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</si>
  <si>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</si>
  <si>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</si>
  <si>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</si>
  <si>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</si>
  <si>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</si>
  <si>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</si>
  <si>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</si>
  <si>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</si>
  <si>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</si>
  <si>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</si>
  <si>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</si>
  <si>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</si>
  <si>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</si>
  <si>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</si>
  <si>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</si>
  <si>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</si>
  <si>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</si>
  <si>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</si>
  <si>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</si>
  <si>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</si>
  <si>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</si>
  <si>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</si>
  <si>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</si>
  <si>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</si>
  <si>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</si>
  <si>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</si>
  <si>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</si>
  <si>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</si>
  <si>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</si>
  <si>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</si>
  <si>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</si>
  <si>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</si>
  <si>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</si>
  <si>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</si>
  <si>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</si>
  <si>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</si>
  <si>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</si>
  <si>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</si>
  <si>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</si>
  <si>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</si>
  <si>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</si>
  <si>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</si>
  <si>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</si>
  <si>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</si>
  <si>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</si>
  <si>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</si>
  <si>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</si>
  <si>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</si>
  <si>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</si>
  <si>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</si>
  <si>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</si>
  <si>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</si>
  <si>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</si>
  <si>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</si>
  <si>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</si>
  <si>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</si>
  <si>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</si>
  <si>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</si>
  <si>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</si>
  <si>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</si>
  <si>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</si>
  <si>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</si>
  <si>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</si>
  <si>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</si>
  <si>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</si>
  <si>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</si>
  <si>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</si>
  <si>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</si>
  <si>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</si>
  <si>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</si>
  <si>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</si>
  <si>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</si>
  <si>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</si>
  <si>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</si>
  <si>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</si>
  <si>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</si>
  <si>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</si>
  <si>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</si>
  <si>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</si>
  <si>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</si>
  <si>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</si>
  <si>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</si>
  <si>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</si>
  <si>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</si>
  <si>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</si>
  <si>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</si>
  <si>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</si>
  <si>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</si>
  <si>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</si>
  <si>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</si>
  <si>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</si>
  <si>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</si>
  <si>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</si>
  <si>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</si>
  <si>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</si>
  <si>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</si>
  <si>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</si>
  <si>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</si>
  <si>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</si>
  <si>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</si>
  <si>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</si>
  <si>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</si>
  <si>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</si>
  <si>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</si>
  <si>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</si>
  <si>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</si>
  <si>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</si>
  <si>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</si>
  <si>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</si>
  <si>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</si>
  <si>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</si>
  <si>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</si>
  <si>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</si>
  <si>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</si>
  <si>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</si>
  <si>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</si>
  <si>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</si>
  <si>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</si>
  <si>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</si>
  <si>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</si>
  <si>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</si>
  <si>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</si>
  <si>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</si>
  <si>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</si>
  <si>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</si>
  <si>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</si>
  <si>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</si>
  <si>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</si>
  <si>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</si>
  <si>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</si>
  <si>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</si>
  <si>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</si>
  <si>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</si>
  <si>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</si>
  <si>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</si>
  <si>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</si>
  <si>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</si>
  <si>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</si>
  <si>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</si>
  <si>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</si>
  <si>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</si>
  <si>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</si>
  <si>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</si>
  <si>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</si>
  <si>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</si>
  <si>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</si>
  <si>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</si>
  <si>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</si>
  <si>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</si>
  <si>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</si>
  <si>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</si>
  <si>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</si>
  <si>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</si>
  <si>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</si>
  <si>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</si>
  <si>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</si>
  <si>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</si>
  <si>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</si>
  <si>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</si>
  <si>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</si>
  <si>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</si>
  <si>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</si>
  <si>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</si>
  <si>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</si>
  <si>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</si>
  <si>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</si>
  <si>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</si>
  <si>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</si>
  <si>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</si>
  <si>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</si>
  <si>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</si>
  <si>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</si>
  <si>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</si>
  <si>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</si>
  <si>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</si>
  <si>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</si>
  <si>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</si>
  <si>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</si>
  <si>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</si>
  <si>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</si>
  <si>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</si>
  <si>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</si>
  <si>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</si>
  <si>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</si>
  <si>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</si>
  <si>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</si>
  <si>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</si>
  <si>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</si>
  <si>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</si>
  <si>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</si>
  <si>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</si>
  <si>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</si>
  <si>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</si>
  <si>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</si>
  <si>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</si>
  <si>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</si>
  <si>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</si>
  <si>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</si>
  <si>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</si>
  <si>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</si>
  <si>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</si>
  <si>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</si>
  <si>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</si>
  <si>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</si>
  <si>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</si>
  <si>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</si>
  <si>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</si>
  <si>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</si>
  <si>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</si>
  <si>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</si>
  <si>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</si>
  <si>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</si>
  <si>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</si>
  <si>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</si>
  <si>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</si>
  <si>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</si>
  <si>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</si>
  <si>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</si>
  <si>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</si>
  <si>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</si>
  <si>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</si>
  <si>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</si>
  <si>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</si>
  <si>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</si>
  <si>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</si>
  <si>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</si>
  <si>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</si>
  <si>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</si>
  <si>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</si>
  <si>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</si>
  <si>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</si>
  <si>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</si>
  <si>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</si>
  <si>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</si>
  <si>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</si>
  <si>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</si>
  <si>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</si>
  <si>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</si>
  <si>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</si>
  <si>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</si>
  <si>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</si>
  <si>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</si>
  <si>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</si>
  <si>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</si>
  <si>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</si>
  <si>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</si>
  <si>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</si>
  <si>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</si>
  <si>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</si>
  <si>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</si>
  <si>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</si>
  <si>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</si>
  <si>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</si>
  <si>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</si>
  <si>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</si>
  <si>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</si>
  <si>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</si>
  <si>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</si>
  <si>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</si>
  <si>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</si>
  <si>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</si>
  <si>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</si>
  <si>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</si>
  <si>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</si>
  <si>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</si>
  <si>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</si>
  <si>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</si>
  <si>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</si>
  <si>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</si>
  <si>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</si>
  <si>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</si>
  <si>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</si>
  <si>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</si>
  <si>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</si>
  <si>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</si>
  <si>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</si>
  <si>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</si>
  <si>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</si>
  <si>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</si>
  <si>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</si>
  <si>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</si>
  <si>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</si>
  <si>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</si>
  <si>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</si>
  <si>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</si>
  <si>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</si>
  <si>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</si>
  <si>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</si>
  <si>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</si>
  <si>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</si>
  <si>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</si>
  <si>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</si>
  <si>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</si>
  <si>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</si>
  <si>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</si>
  <si>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</si>
  <si>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</si>
  <si>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</si>
  <si>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</si>
  <si>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</si>
  <si>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</si>
  <si>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</si>
  <si>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</si>
  <si>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</si>
  <si>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</si>
  <si>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</si>
  <si>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</si>
  <si>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</si>
  <si>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</si>
  <si>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</si>
  <si>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</si>
  <si>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</si>
  <si>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</si>
  <si>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</si>
  <si>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</si>
  <si>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</si>
  <si>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</si>
  <si>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</si>
  <si>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</si>
  <si>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</si>
  <si>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</si>
  <si>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</si>
  <si>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</si>
  <si>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</si>
  <si>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</si>
  <si>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</si>
  <si>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</si>
  <si>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</si>
  <si>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</si>
  <si>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</si>
  <si>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</si>
  <si>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</si>
  <si>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</si>
  <si>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</si>
  <si>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</si>
  <si>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</si>
  <si>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</si>
  <si>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</si>
  <si>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</si>
  <si>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</si>
  <si>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</si>
  <si>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</si>
  <si>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</si>
  <si>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</si>
  <si>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</si>
  <si>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</si>
  <si>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</si>
  <si>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</si>
  <si>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</si>
  <si>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</si>
  <si>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</si>
  <si>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</si>
  <si>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</si>
  <si>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</si>
  <si>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</si>
  <si>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</si>
  <si>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</si>
  <si>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</si>
  <si>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</si>
  <si>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</si>
  <si>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</si>
  <si>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</si>
  <si>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</si>
  <si>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</si>
  <si>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</si>
  <si>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</si>
  <si>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</si>
  <si>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</si>
  <si>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</si>
  <si>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</si>
  <si>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</si>
  <si>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</si>
  <si>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</si>
  <si>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</si>
  <si>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</si>
  <si>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</si>
  <si>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</si>
  <si>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</si>
  <si>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</si>
  <si>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</si>
  <si>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</si>
  <si>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</si>
  <si>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</si>
  <si>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</si>
  <si>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</si>
  <si>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</si>
  <si>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</si>
  <si>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</si>
  <si>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</si>
  <si>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</si>
  <si>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</si>
  <si>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</si>
  <si>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</si>
  <si>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</si>
  <si>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</si>
  <si>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</si>
  <si>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</si>
  <si>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</si>
  <si>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</si>
  <si>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</si>
  <si>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</si>
  <si>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</si>
  <si>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</si>
  <si>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</si>
  <si>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</si>
  <si>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</si>
  <si>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</si>
  <si>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</si>
  <si>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</si>
  <si>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</si>
  <si>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</si>
  <si>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</si>
  <si>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</si>
  <si>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</si>
  <si>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</si>
  <si>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</si>
  <si>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</si>
  <si>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</si>
  <si>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</si>
  <si>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</si>
  <si>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</si>
  <si>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</si>
  <si>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</si>
  <si>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</si>
  <si>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</si>
  <si>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</si>
  <si>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</si>
  <si>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</si>
  <si>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</si>
  <si>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</si>
  <si>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</si>
  <si>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</si>
  <si>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</si>
  <si>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</si>
  <si>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</si>
  <si>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</si>
  <si>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</si>
  <si>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</si>
  <si>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</si>
  <si>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</si>
  <si>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</si>
  <si>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</si>
  <si>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</si>
  <si>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</si>
  <si>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</si>
  <si>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</si>
  <si>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</si>
  <si>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</si>
  <si>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</si>
  <si>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</si>
  <si>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</si>
  <si>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</si>
  <si>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</si>
  <si>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</si>
  <si>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</si>
  <si>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</si>
  <si>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</si>
  <si>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</si>
  <si>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</si>
  <si>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</si>
  <si>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</si>
  <si>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</si>
  <si>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</si>
  <si>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</si>
  <si>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</si>
  <si>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</si>
  <si>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</si>
  <si>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</si>
  <si>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</si>
  <si>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</si>
  <si>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</si>
  <si>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</si>
  <si>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</si>
  <si>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</si>
  <si>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</si>
  <si>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</si>
  <si>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</si>
  <si>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</si>
  <si>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</si>
  <si>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</si>
  <si>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</si>
  <si>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</si>
  <si>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</si>
  <si>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</si>
  <si>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</si>
  <si>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</si>
  <si>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</si>
  <si>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</si>
  <si>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</si>
  <si>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</si>
  <si>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</si>
  <si>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</si>
  <si>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</si>
  <si>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</si>
  <si>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</si>
  <si>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</si>
  <si>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</si>
  <si>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</si>
  <si>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</si>
  <si>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</si>
  <si>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</si>
  <si>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</si>
  <si>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</si>
  <si>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</si>
  <si>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</si>
  <si>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</si>
  <si>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</si>
  <si>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</si>
  <si>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</si>
  <si>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</si>
  <si>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</si>
  <si>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</si>
  <si>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</si>
  <si>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</si>
  <si>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</si>
  <si>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</si>
  <si>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</si>
  <si>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</si>
  <si>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</si>
  <si>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</si>
  <si>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</si>
  <si>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</si>
  <si>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</si>
  <si>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</si>
  <si>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</si>
  <si>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</si>
  <si>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</si>
  <si>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</si>
  <si>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</si>
  <si>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</si>
  <si>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</si>
  <si>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</si>
  <si>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</si>
  <si>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</si>
  <si>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</si>
  <si>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</si>
  <si>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</si>
  <si>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</si>
  <si>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</si>
  <si>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</si>
  <si>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</si>
  <si>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</si>
  <si>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</si>
  <si>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</si>
  <si>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</si>
  <si>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</si>
  <si>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</si>
  <si>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</si>
  <si>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</si>
  <si>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</si>
  <si>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</si>
  <si>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</si>
  <si>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</si>
  <si>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</si>
  <si>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</si>
  <si>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</si>
  <si>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</si>
  <si>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</si>
  <si>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</si>
  <si>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</si>
  <si>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</si>
  <si>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</si>
  <si>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</si>
  <si>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</si>
  <si>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</si>
  <si>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</si>
  <si>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</si>
  <si>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</si>
  <si>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</si>
  <si>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</si>
  <si>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</si>
  <si>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</si>
  <si>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</si>
  <si>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</si>
  <si>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</si>
  <si>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</si>
  <si>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</si>
  <si>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</si>
  <si>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</si>
  <si>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</si>
  <si>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</si>
  <si>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</si>
  <si>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</si>
  <si>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</si>
  <si>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</si>
  <si>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</si>
  <si>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</si>
  <si>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</si>
  <si>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</si>
  <si>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</si>
  <si>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</si>
  <si>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</si>
  <si>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</si>
  <si>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</si>
  <si>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</si>
  <si>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</si>
  <si>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</si>
  <si>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</si>
  <si>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</si>
  <si>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</si>
  <si>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</si>
  <si>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</si>
  <si>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</si>
  <si>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</si>
  <si>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</si>
  <si>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</si>
  <si>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</si>
  <si>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</si>
  <si>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</si>
  <si>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</si>
  <si>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</si>
  <si>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</si>
  <si>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</si>
  <si>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</si>
  <si>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</si>
  <si>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</si>
  <si>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</si>
  <si>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</si>
  <si>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</si>
  <si>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</si>
  <si>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</si>
  <si>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</si>
  <si>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</si>
  <si>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</si>
  <si>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</si>
  <si>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</si>
  <si>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</si>
  <si>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</si>
  <si>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</si>
  <si>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</si>
  <si>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</si>
  <si>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</si>
  <si>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</si>
  <si>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</si>
  <si>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</si>
  <si>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</si>
  <si>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</si>
  <si>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</si>
  <si>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</si>
  <si>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</si>
  <si>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</si>
  <si>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</si>
  <si>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</si>
  <si>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</si>
  <si>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</si>
  <si>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</si>
  <si>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</si>
  <si>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</si>
  <si>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</si>
  <si>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</si>
  <si>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</si>
  <si>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</si>
  <si>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</si>
  <si>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</si>
  <si>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</si>
  <si>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</si>
  <si>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</si>
  <si>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</si>
  <si>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</si>
  <si>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</si>
  <si>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</si>
  <si>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</si>
  <si>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</si>
  <si>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</si>
  <si>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</si>
  <si>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</si>
  <si>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</si>
  <si>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</si>
  <si>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</si>
  <si>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</si>
  <si>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</si>
  <si>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</si>
  <si>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</si>
  <si>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</si>
  <si>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</si>
  <si>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</si>
  <si>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</si>
  <si>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</si>
  <si>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</si>
  <si>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</si>
  <si>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</si>
  <si>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</si>
  <si>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</si>
  <si>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</si>
  <si>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</si>
  <si>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</si>
  <si>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</si>
  <si>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</si>
  <si>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</si>
  <si>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</si>
  <si>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</si>
  <si>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</si>
  <si>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</si>
  <si>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</si>
  <si>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</si>
  <si>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</si>
  <si>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</si>
  <si>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</si>
  <si>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</si>
  <si>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</si>
  <si>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</si>
  <si>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</si>
  <si>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</si>
  <si>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</si>
  <si>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</si>
  <si>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</si>
  <si>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</si>
  <si>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</si>
  <si>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</si>
  <si>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</si>
  <si>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</si>
  <si>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</si>
  <si>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</si>
  <si>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</si>
  <si>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</si>
  <si>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</si>
  <si>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</si>
  <si>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</si>
  <si>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</si>
  <si>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</si>
  <si>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</si>
  <si>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</si>
  <si>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</si>
  <si>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</si>
  <si>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</si>
  <si>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</si>
  <si>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</si>
  <si>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</si>
  <si>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</si>
  <si>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</si>
  <si>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</si>
  <si>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</si>
  <si>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</si>
  <si>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</si>
  <si>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</si>
  <si>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</si>
  <si>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</si>
  <si>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</si>
  <si>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</si>
  <si>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</si>
  <si>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</si>
  <si>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</si>
  <si>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</si>
  <si>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</si>
  <si>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</si>
  <si>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</si>
  <si>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</si>
  <si>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</si>
  <si>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</si>
  <si>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</si>
  <si>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</si>
  <si>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</si>
  <si>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</si>
  <si>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</si>
  <si>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</si>
  <si>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</si>
  <si>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</si>
  <si>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</si>
  <si>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</si>
  <si>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</si>
  <si>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</si>
  <si>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</si>
  <si>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</si>
  <si>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</si>
  <si>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</si>
  <si>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</si>
  <si>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</si>
  <si>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</si>
  <si>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</si>
  <si>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</si>
  <si>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</si>
  <si>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</si>
  <si>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</si>
  <si>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</si>
  <si>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</si>
  <si>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</si>
  <si>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</si>
  <si>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</si>
  <si>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</si>
  <si>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</si>
  <si>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</si>
  <si>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</si>
  <si>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</si>
  <si>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</si>
  <si>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</si>
  <si>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</si>
  <si>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</si>
  <si>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</si>
  <si>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</si>
  <si>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</si>
  <si>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</si>
  <si>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</si>
  <si>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</si>
  <si>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</si>
  <si>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</si>
  <si>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</si>
  <si>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</si>
  <si>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</si>
  <si>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</si>
  <si>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</si>
  <si>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</si>
  <si>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</si>
  <si>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</si>
  <si>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</si>
  <si>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</si>
  <si>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</si>
  <si>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</si>
  <si>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</si>
  <si>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</si>
  <si>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</si>
  <si>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</si>
  <si>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</si>
  <si>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</si>
  <si>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</si>
  <si>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</si>
  <si>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</si>
  <si>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</si>
  <si>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</si>
  <si>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</si>
  <si>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</si>
  <si>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</si>
  <si>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</si>
  <si>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</si>
  <si>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</si>
  <si>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</si>
  <si>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</si>
  <si>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</si>
  <si>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</si>
  <si>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</si>
  <si>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</si>
  <si>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</si>
  <si>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</si>
  <si>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</si>
  <si>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</si>
  <si>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</si>
  <si>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</si>
  <si>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</si>
  <si>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</si>
  <si>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</si>
  <si>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</si>
  <si>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</si>
  <si>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</si>
  <si>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</si>
  <si>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</si>
  <si>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</si>
  <si>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</si>
  <si>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</si>
  <si>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</si>
  <si>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</si>
  <si>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</si>
  <si>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</si>
  <si>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</si>
  <si>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</si>
  <si>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</si>
  <si>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</si>
  <si>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</si>
  <si>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</si>
  <si>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</si>
  <si>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</si>
  <si>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</si>
  <si>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</si>
  <si>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</si>
  <si>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</si>
  <si>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</si>
  <si>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</si>
  <si>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</si>
  <si>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</si>
  <si>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</si>
  <si>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</si>
  <si>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</si>
  <si>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</si>
  <si>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</si>
  <si>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</si>
  <si>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</si>
  <si>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</si>
  <si>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</si>
  <si>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</si>
  <si>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</si>
  <si>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</si>
  <si>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</si>
  <si>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</si>
  <si>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</si>
  <si>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</si>
  <si>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</si>
  <si>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</si>
  <si>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</si>
  <si>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</si>
  <si>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</si>
  <si>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</si>
  <si>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</si>
  <si>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</si>
  <si>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</si>
  <si>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</si>
  <si>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</si>
  <si>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</si>
  <si>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</si>
  <si>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</si>
  <si>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</si>
  <si>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</si>
  <si>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</si>
  <si>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</si>
  <si>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</si>
  <si>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</si>
  <si>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</si>
  <si>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</si>
  <si>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</si>
  <si>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</si>
  <si>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</si>
  <si>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</si>
  <si>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</si>
  <si>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</si>
  <si>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</si>
  <si>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</si>
  <si>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</si>
  <si>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</si>
  <si>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</si>
  <si>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</si>
  <si>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</si>
  <si>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</si>
  <si>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</si>
  <si>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</si>
  <si>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</si>
  <si>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</si>
  <si>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</si>
  <si>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</si>
  <si>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</si>
  <si>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</si>
  <si>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</si>
  <si>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</si>
  <si>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</si>
  <si>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</si>
  <si>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</si>
  <si>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</si>
  <si>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</si>
  <si>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</si>
  <si>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</si>
  <si>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</si>
  <si>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</si>
  <si>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</si>
  <si>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</si>
  <si>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</si>
  <si>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</si>
  <si>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</si>
  <si>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</si>
  <si>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</si>
  <si>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</si>
  <si>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</si>
  <si>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</si>
  <si>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</si>
  <si>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</si>
  <si>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</si>
  <si>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</si>
  <si>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</si>
  <si>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</si>
  <si>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</si>
  <si>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</si>
  <si>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</si>
  <si>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</si>
  <si>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</si>
  <si>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</si>
  <si>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</si>
  <si>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</si>
  <si>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</si>
  <si>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</si>
  <si>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</si>
  <si>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</si>
  <si>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</si>
  <si>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</si>
  <si>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</si>
  <si>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</si>
  <si>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</si>
  <si>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</si>
  <si>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</si>
  <si>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</si>
  <si>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</si>
  <si>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</si>
  <si>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</si>
  <si>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</si>
  <si>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</si>
  <si>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</si>
  <si>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</si>
  <si>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</si>
  <si>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</si>
  <si>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</si>
  <si>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</si>
  <si>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</si>
  <si>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</si>
  <si>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</si>
  <si>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</si>
  <si>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</si>
  <si>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</si>
  <si>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</si>
  <si>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</si>
  <si>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</si>
  <si>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</si>
  <si>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</si>
  <si>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</si>
  <si>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</si>
  <si>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</si>
  <si>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</si>
  <si>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</si>
  <si>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</si>
  <si>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</si>
  <si>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</si>
  <si>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</si>
  <si>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</si>
  <si>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</si>
  <si>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</si>
  <si>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</si>
  <si>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</si>
  <si>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</si>
  <si>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</si>
  <si>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</si>
  <si>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</si>
  <si>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</si>
  <si>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</si>
  <si>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</si>
  <si>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</si>
  <si>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</si>
  <si>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</si>
  <si>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</si>
  <si>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</si>
  <si>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</si>
  <si>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</si>
  <si>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</si>
  <si>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</si>
  <si>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</si>
  <si>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</si>
  <si>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</si>
  <si>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</si>
  <si>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</si>
  <si>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</si>
  <si>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</si>
  <si>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</si>
  <si>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</si>
  <si>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</si>
  <si>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</si>
  <si>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</si>
  <si>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</si>
  <si>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</si>
  <si>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</si>
  <si>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</si>
  <si>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</si>
  <si>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</si>
  <si>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</si>
  <si>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</si>
  <si>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</si>
  <si>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</si>
  <si>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</si>
  <si>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</si>
  <si>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</si>
  <si>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</si>
  <si>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</si>
  <si>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</si>
  <si>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</si>
  <si>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</si>
  <si>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</si>
  <si>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</si>
  <si>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</si>
  <si>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</si>
  <si>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</si>
  <si>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</si>
  <si>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</si>
  <si>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</si>
  <si>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</si>
  <si>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</si>
  <si>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</si>
  <si>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</si>
  <si>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</si>
  <si>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</si>
  <si>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</si>
  <si>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</si>
  <si>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</si>
  <si>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</si>
  <si>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</si>
  <si>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</si>
  <si>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</si>
  <si>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</si>
  <si>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</si>
  <si>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</si>
  <si>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</si>
  <si>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</si>
  <si>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</si>
  <si>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</si>
  <si>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</si>
  <si>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</si>
  <si>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</si>
  <si>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</si>
  <si>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</si>
  <si>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</si>
  <si>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</si>
  <si>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</si>
  <si>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</si>
  <si>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</si>
  <si>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</si>
  <si>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</si>
  <si>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</si>
  <si>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</si>
  <si>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</si>
  <si>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</si>
  <si>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</si>
  <si>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</si>
  <si>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</si>
  <si>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</si>
  <si>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</si>
  <si>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</si>
  <si>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</si>
  <si>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</si>
  <si>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</si>
  <si>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</si>
  <si>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</si>
  <si>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</si>
  <si>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</si>
  <si>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</si>
  <si>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</si>
  <si>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</si>
  <si>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</si>
  <si>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</si>
  <si>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</si>
  <si>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</si>
  <si>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</si>
  <si>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</si>
  <si>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</si>
  <si>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</si>
  <si>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</si>
  <si>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</si>
  <si>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</si>
  <si>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</si>
  <si>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</si>
  <si>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</si>
  <si>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</si>
  <si>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</si>
  <si>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</si>
  <si>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</si>
  <si>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</si>
  <si>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</si>
  <si>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</si>
  <si>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</si>
  <si>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</si>
  <si>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</si>
  <si>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</si>
  <si>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</si>
  <si>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</si>
  <si>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</si>
  <si>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</si>
  <si>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</si>
  <si>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</si>
  <si>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</si>
  <si>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</si>
  <si>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</si>
  <si>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</si>
  <si>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</si>
  <si>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</si>
  <si>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</si>
  <si>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</si>
  <si>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</si>
  <si>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</si>
  <si>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</si>
  <si>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</si>
  <si>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</si>
  <si>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</si>
  <si>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</si>
  <si>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</si>
  <si>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</si>
  <si>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</si>
  <si>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</si>
  <si>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</si>
  <si>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</si>
  <si>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</si>
  <si>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</si>
  <si>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</si>
  <si>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</si>
  <si>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</si>
  <si>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</si>
  <si>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</si>
  <si>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</si>
  <si>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</si>
  <si>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</si>
  <si>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</si>
  <si>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</si>
  <si>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</si>
  <si>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</si>
  <si>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</si>
  <si>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</si>
  <si>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</si>
  <si>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</si>
  <si>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</si>
  <si>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</si>
  <si>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</si>
  <si>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</si>
  <si>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</si>
  <si>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</si>
  <si>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</si>
  <si>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</si>
  <si>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</si>
  <si>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</si>
  <si>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</si>
  <si>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</si>
  <si>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</si>
  <si>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</si>
  <si>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</si>
  <si>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</si>
  <si>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</si>
  <si>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</si>
  <si>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</si>
  <si>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</si>
  <si>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</si>
  <si>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</si>
  <si>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</si>
  <si>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</si>
  <si>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</si>
  <si>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</si>
  <si>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</si>
  <si>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</si>
  <si>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</si>
  <si>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</si>
  <si>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</si>
  <si>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</si>
  <si>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</si>
  <si>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</si>
  <si>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</si>
  <si>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</si>
  <si>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</si>
  <si>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</si>
  <si>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</si>
  <si>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</si>
  <si>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</si>
  <si>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</si>
  <si>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</si>
  <si>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</si>
  <si>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</si>
  <si>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</si>
  <si>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</si>
  <si>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</si>
  <si>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</si>
  <si>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</si>
  <si>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</si>
  <si>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</si>
  <si>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</si>
  <si>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</si>
  <si>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</si>
  <si>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</si>
  <si>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</si>
  <si>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</si>
  <si>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</si>
  <si>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</si>
  <si>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</si>
  <si>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</si>
  <si>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</si>
  <si>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</si>
  <si>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</si>
  <si>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</si>
  <si>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</si>
  <si>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</si>
  <si>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</si>
  <si>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</si>
  <si>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</si>
  <si>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</si>
  <si>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</si>
  <si>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</si>
  <si>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</si>
  <si>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</si>
  <si>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</si>
  <si>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</si>
  <si>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</si>
  <si>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</si>
  <si>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</si>
  <si>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</si>
  <si>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</si>
  <si>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</si>
  <si>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</si>
  <si>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</si>
  <si>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</si>
  <si>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</si>
  <si>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</si>
  <si>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</si>
  <si>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</si>
  <si>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</si>
  <si>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</si>
  <si>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</si>
  <si>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</si>
  <si>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</si>
  <si>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</si>
  <si>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</si>
  <si>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</si>
  <si>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</si>
  <si>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</si>
  <si>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</si>
  <si>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</si>
  <si>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</si>
  <si>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</si>
  <si>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</si>
  <si>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</si>
  <si>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</si>
  <si>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</si>
  <si>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</si>
  <si>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</si>
  <si>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</si>
  <si>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</si>
  <si>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</si>
  <si>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</si>
  <si>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</si>
  <si>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</si>
  <si>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</si>
  <si>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</si>
  <si>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</si>
  <si>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</si>
  <si>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</si>
  <si>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</si>
  <si>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</si>
  <si>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</si>
  <si>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</si>
  <si>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</si>
  <si>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</si>
  <si>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</si>
  <si>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</si>
  <si>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</si>
  <si>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</si>
  <si>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</si>
  <si>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</si>
  <si>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</si>
  <si>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</si>
  <si>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</si>
  <si>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</si>
  <si>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</si>
  <si>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</si>
  <si>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</si>
  <si>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</si>
  <si>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</si>
  <si>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</si>
  <si>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</si>
  <si>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</si>
  <si>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</si>
  <si>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</si>
  <si>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</si>
  <si>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</si>
  <si>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</si>
  <si>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</si>
  <si>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</si>
  <si>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</si>
  <si>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</si>
  <si>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</si>
  <si>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</si>
  <si>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</si>
  <si>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</si>
  <si>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</si>
  <si>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</si>
  <si>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</si>
  <si>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</si>
  <si>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</si>
  <si>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</si>
  <si>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</si>
  <si>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</si>
  <si>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</si>
  <si>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</si>
  <si>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</si>
  <si>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</si>
  <si>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</si>
  <si>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</si>
  <si>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</si>
  <si>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</si>
  <si>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</si>
  <si>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</si>
  <si>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</si>
  <si>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</si>
  <si>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</si>
  <si>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</si>
  <si>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</si>
  <si>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</si>
  <si>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</si>
  <si>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</si>
  <si>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</si>
  <si>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</si>
  <si>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</si>
  <si>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</si>
  <si>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</si>
  <si>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</si>
  <si>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</si>
  <si>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</si>
  <si>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</si>
  <si>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</si>
  <si>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</si>
  <si>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</si>
  <si>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</si>
  <si>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</si>
  <si>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</si>
  <si>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</si>
  <si>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</si>
  <si>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</si>
  <si>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</si>
  <si>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</si>
  <si>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</si>
  <si>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</si>
  <si>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</si>
  <si>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</si>
  <si>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</si>
  <si>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</si>
  <si>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</si>
  <si>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</si>
  <si>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</si>
  <si>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</si>
  <si>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</si>
  <si>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</si>
  <si>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</si>
  <si>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</si>
  <si>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</si>
  <si>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</si>
  <si>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</si>
  <si>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</si>
  <si>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</si>
  <si>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</si>
  <si>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</si>
  <si>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</si>
  <si>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</si>
  <si>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</si>
  <si>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</si>
  <si>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</si>
  <si>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</si>
  <si>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</si>
  <si>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</si>
  <si>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</si>
  <si>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</si>
  <si>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</si>
  <si>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</si>
  <si>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</si>
  <si>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</si>
  <si>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</si>
  <si>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</si>
  <si>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</si>
  <si>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</si>
  <si>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</si>
  <si>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</si>
  <si>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</si>
  <si>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</si>
  <si>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</si>
  <si>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</si>
  <si>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</si>
  <si>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</si>
  <si>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</si>
  <si>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</si>
  <si>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</si>
  <si>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</si>
  <si>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</si>
  <si>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</si>
  <si>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</si>
  <si>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</si>
  <si>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</si>
  <si>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</si>
  <si>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</si>
  <si>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</si>
  <si>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</si>
  <si>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</si>
  <si>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</si>
  <si>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</si>
  <si>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</si>
  <si>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</si>
  <si>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</si>
  <si>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</si>
  <si>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</si>
  <si>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</si>
  <si>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</si>
  <si>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</si>
  <si>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</si>
  <si>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</si>
  <si>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</si>
  <si>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</si>
  <si>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</si>
  <si>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</si>
  <si>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</si>
  <si>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</si>
  <si>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</si>
  <si>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</si>
  <si>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</si>
  <si>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</si>
  <si>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</si>
  <si>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</si>
  <si>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</si>
  <si>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</si>
  <si>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</si>
  <si>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</si>
  <si>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</si>
  <si>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</si>
  <si>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</si>
  <si>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</si>
  <si>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</si>
  <si>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</si>
  <si>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</si>
  <si>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</si>
  <si>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</si>
  <si>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</si>
  <si>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</si>
  <si>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</si>
  <si>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</si>
  <si>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</si>
  <si>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</si>
  <si>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</si>
  <si>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</si>
  <si>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</si>
  <si>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</si>
  <si>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</si>
  <si>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</si>
  <si>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</si>
  <si>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</si>
  <si>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</si>
  <si>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</si>
  <si>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</si>
  <si>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</si>
  <si>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</si>
  <si>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</si>
  <si>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</si>
  <si>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</si>
  <si>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</si>
  <si>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</si>
  <si>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</si>
  <si>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</si>
  <si>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</si>
  <si>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</si>
  <si>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</si>
  <si>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</si>
  <si>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</si>
  <si>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</si>
  <si>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</si>
  <si>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</si>
  <si>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</si>
  <si>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</si>
  <si>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</si>
  <si>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</si>
  <si>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</si>
  <si>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</si>
  <si>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</si>
  <si>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</si>
  <si>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</si>
  <si>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</si>
  <si>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</si>
  <si>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</si>
  <si>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</si>
  <si>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</si>
  <si>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</si>
  <si>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</si>
  <si>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</si>
  <si>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</si>
  <si>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</si>
  <si>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</si>
  <si>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</si>
  <si>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</si>
  <si>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</si>
  <si>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</si>
  <si>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</si>
  <si>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</si>
  <si>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</si>
  <si>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</si>
  <si>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</si>
  <si>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</si>
  <si>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</si>
  <si>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</si>
  <si>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</si>
  <si>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</si>
  <si>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</si>
  <si>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</si>
  <si>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</si>
  <si>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</si>
  <si>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</si>
  <si>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</si>
  <si>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</si>
  <si>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</si>
  <si>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</si>
  <si>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</si>
  <si>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</si>
  <si>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</si>
  <si>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</si>
  <si>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</si>
  <si>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</si>
  <si>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</si>
  <si>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</si>
  <si>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</si>
  <si>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</si>
  <si>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</si>
  <si>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</si>
  <si>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</si>
  <si>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</si>
  <si>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</si>
  <si>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</si>
  <si>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</si>
  <si>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</si>
  <si>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</si>
  <si>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</si>
  <si>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</si>
  <si>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</si>
  <si>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</si>
  <si>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</si>
  <si>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</si>
  <si>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</si>
  <si>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</si>
  <si>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</si>
  <si>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</si>
  <si>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</si>
  <si>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</si>
  <si>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</si>
  <si>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</si>
  <si>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</si>
  <si>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</si>
  <si>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</si>
  <si>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</si>
  <si>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</si>
  <si>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</si>
  <si>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</si>
  <si>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</si>
  <si>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</si>
  <si>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</si>
  <si>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</si>
  <si>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</si>
  <si>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</si>
  <si>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</si>
  <si>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</si>
  <si>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</si>
  <si>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</si>
  <si>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</si>
  <si>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</si>
  <si>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</si>
  <si>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</si>
  <si>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</si>
  <si>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</si>
  <si>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</si>
  <si>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</si>
  <si>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</si>
  <si>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</si>
  <si>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</si>
  <si>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</si>
  <si>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</si>
  <si>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</si>
  <si>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</si>
  <si>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</si>
  <si>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</si>
  <si>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</si>
  <si>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</si>
  <si>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</si>
  <si>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</si>
  <si>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</si>
  <si>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</si>
  <si>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</si>
  <si>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</si>
  <si>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</si>
  <si>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</si>
  <si>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</si>
  <si>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</si>
  <si>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</si>
  <si>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</si>
  <si>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</si>
  <si>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</si>
  <si>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</si>
  <si>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</si>
  <si>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</si>
  <si>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</si>
  <si>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</si>
  <si>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</si>
  <si>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</si>
  <si>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</si>
  <si>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</si>
  <si>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</si>
  <si>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</si>
  <si>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</si>
  <si>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</si>
  <si>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</si>
  <si>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</si>
  <si>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</si>
  <si>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</si>
  <si>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</si>
  <si>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</si>
  <si>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</si>
  <si>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</si>
  <si>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</si>
  <si>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</si>
  <si>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</si>
  <si>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</si>
  <si>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</si>
  <si>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</si>
  <si>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</si>
  <si>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</si>
  <si>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</si>
  <si>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</si>
  <si>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</si>
  <si>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</si>
  <si>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</si>
  <si>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</si>
  <si>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</si>
  <si>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</si>
  <si>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</si>
  <si>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</si>
  <si>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</si>
  <si>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</si>
  <si>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</si>
  <si>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</si>
  <si>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</si>
  <si>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</si>
  <si>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</si>
  <si>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</si>
  <si>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</si>
  <si>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</si>
  <si>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</si>
  <si>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</si>
  <si>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</si>
  <si>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</si>
  <si>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</si>
  <si>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</si>
  <si>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</si>
  <si>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</si>
  <si>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</si>
  <si>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</si>
  <si>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</si>
  <si>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</si>
  <si>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</si>
  <si>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</si>
  <si>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</si>
  <si>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</si>
  <si>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</si>
  <si>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</si>
  <si>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</si>
  <si>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</si>
  <si>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</si>
  <si>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</si>
  <si>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</si>
  <si>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</si>
  <si>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</si>
  <si>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</si>
  <si>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</si>
  <si>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</si>
  <si>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</si>
  <si>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</si>
  <si>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</si>
  <si>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</si>
  <si>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</si>
  <si>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</si>
  <si>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</si>
  <si>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</si>
  <si>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</si>
  <si>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</si>
  <si>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</si>
  <si>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</si>
  <si>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</si>
  <si>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</si>
  <si>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</si>
  <si>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</si>
  <si>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</si>
  <si>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</si>
  <si>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</si>
  <si>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</si>
  <si>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</si>
  <si>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</si>
  <si>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</si>
  <si>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</si>
  <si>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</si>
  <si>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</si>
  <si>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</si>
  <si>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</si>
  <si>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</si>
  <si>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</si>
  <si>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</si>
  <si>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</si>
  <si>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</si>
  <si>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</si>
  <si>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</si>
  <si>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</si>
  <si>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</si>
  <si>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</si>
  <si>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</si>
  <si>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</si>
  <si>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</si>
  <si>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</si>
  <si>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</si>
  <si>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</si>
  <si>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</si>
  <si>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</si>
  <si>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</si>
  <si>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</si>
  <si>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</si>
  <si>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</si>
  <si>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</si>
  <si>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</si>
  <si>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</si>
  <si>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</si>
  <si>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</si>
  <si>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</si>
  <si>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</si>
  <si>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</si>
  <si>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</si>
  <si>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</si>
  <si>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</si>
  <si>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</si>
  <si>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</si>
  <si>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</si>
  <si>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</si>
  <si>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</si>
  <si>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</si>
  <si>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</si>
  <si>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</si>
  <si>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</si>
  <si>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</si>
  <si>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</si>
  <si>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</si>
  <si>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</si>
  <si>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</si>
  <si>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</si>
  <si>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</si>
  <si>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</si>
  <si>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</si>
  <si>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</si>
  <si>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</si>
  <si>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</si>
  <si>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</si>
  <si>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</si>
  <si>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</si>
  <si>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</si>
  <si>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</si>
  <si>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</si>
  <si>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</si>
  <si>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</si>
  <si>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</si>
  <si>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</si>
  <si>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</si>
  <si>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</si>
  <si>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</si>
  <si>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</si>
  <si>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</si>
  <si>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</si>
  <si>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</si>
  <si>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</si>
  <si>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</si>
  <si>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</si>
  <si>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</si>
  <si>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</si>
  <si>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</si>
  <si>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</si>
  <si>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</si>
  <si>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</si>
  <si>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</si>
  <si>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</si>
  <si>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</si>
  <si>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</si>
  <si>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</si>
  <si>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</si>
  <si>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</si>
  <si>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</si>
  <si>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</si>
  <si>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</si>
  <si>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</si>
  <si>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</si>
  <si>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</si>
  <si>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</si>
  <si>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</si>
  <si>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</si>
  <si>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</si>
  <si>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</si>
  <si>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</si>
  <si>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</si>
  <si>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</si>
  <si>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</si>
  <si>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</si>
  <si>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</si>
  <si>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</si>
  <si>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</si>
  <si>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</si>
  <si>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</si>
  <si>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</si>
  <si>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</si>
  <si>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</si>
  <si>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</si>
  <si>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</si>
  <si>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</si>
  <si>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</si>
  <si>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</si>
  <si>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</si>
  <si>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</si>
  <si>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</si>
  <si>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</si>
  <si>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</si>
  <si>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</si>
  <si>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</si>
  <si>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</si>
  <si>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</si>
  <si>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</si>
  <si>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</si>
  <si>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</si>
  <si>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</si>
  <si>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</si>
  <si>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</si>
  <si>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</si>
  <si>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</si>
  <si>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</si>
  <si>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</si>
  <si>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</si>
  <si>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</si>
  <si>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</si>
  <si>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</si>
  <si>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</si>
  <si>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</si>
  <si>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</si>
  <si>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</si>
  <si>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</si>
  <si>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</si>
  <si>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</si>
  <si>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</si>
  <si>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</si>
  <si>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</si>
  <si>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</si>
  <si>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</si>
  <si>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</si>
  <si>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</si>
  <si>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</si>
  <si>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</si>
  <si>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</si>
  <si>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</si>
  <si>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</si>
  <si>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</si>
  <si>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</si>
  <si>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</si>
  <si>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</si>
  <si>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</si>
  <si>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</si>
  <si>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</si>
  <si>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</si>
  <si>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</si>
  <si>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</si>
  <si>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</si>
  <si>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</si>
  <si>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</si>
  <si>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</si>
  <si>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</si>
  <si>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</si>
  <si>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</si>
  <si>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</si>
  <si>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</si>
  <si>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</si>
  <si>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</si>
  <si>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</si>
  <si>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</si>
  <si>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</si>
  <si>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</si>
  <si>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</si>
  <si>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</si>
  <si>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</si>
  <si>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</si>
  <si>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</si>
  <si>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</si>
  <si>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</si>
  <si>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</si>
  <si>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</si>
  <si>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</si>
  <si>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</si>
  <si>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</si>
  <si>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</si>
  <si>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</si>
  <si>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</si>
  <si>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</si>
  <si>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</si>
  <si>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</si>
  <si>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</si>
  <si>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</si>
  <si>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</si>
  <si>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</si>
  <si>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</si>
  <si>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</si>
  <si>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</si>
  <si>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</si>
  <si>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</si>
  <si>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</si>
  <si>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</si>
  <si>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</si>
  <si>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</si>
  <si>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</si>
  <si>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</si>
  <si>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</si>
  <si>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</si>
  <si>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</si>
  <si>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</si>
  <si>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</si>
  <si>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</si>
  <si>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</si>
  <si>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</si>
  <si>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</si>
  <si>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</si>
  <si>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</si>
  <si>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</si>
  <si>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</si>
  <si>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</si>
  <si>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</si>
  <si>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</si>
  <si>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</si>
  <si>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</si>
  <si>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</si>
  <si>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</si>
  <si>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</si>
  <si>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</si>
  <si>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</si>
  <si>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</si>
  <si>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</si>
  <si>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</si>
  <si>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</si>
  <si>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</si>
  <si>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</si>
  <si>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</si>
  <si>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</si>
  <si>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</si>
  <si>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</si>
  <si>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</si>
  <si>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</si>
  <si>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</si>
  <si>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</si>
  <si>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</si>
  <si>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</si>
  <si>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</si>
  <si>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</si>
  <si>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</si>
  <si>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</si>
  <si>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</si>
  <si>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</si>
  <si>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</si>
  <si>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</si>
  <si>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</si>
  <si>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</si>
  <si>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</si>
  <si>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</si>
  <si>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</si>
  <si>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</si>
  <si>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</si>
  <si>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</si>
  <si>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</si>
  <si>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</si>
  <si>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</si>
  <si>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</si>
  <si>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</si>
  <si>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</si>
  <si>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</si>
  <si>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</si>
  <si>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</si>
  <si>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</si>
  <si>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</si>
  <si>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</si>
  <si>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</si>
  <si>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</si>
  <si>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</si>
  <si>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</si>
  <si>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</si>
  <si>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</si>
  <si>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</si>
  <si>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</si>
  <si>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</si>
  <si>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</si>
  <si>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</si>
  <si>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</si>
  <si>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</si>
  <si>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</si>
  <si>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</si>
  <si>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</si>
  <si>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</si>
  <si>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</si>
  <si>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</si>
  <si>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</si>
  <si>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</si>
  <si>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</si>
  <si>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</si>
  <si>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</si>
  <si>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</si>
  <si>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</si>
  <si>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</si>
  <si>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</si>
  <si>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</si>
  <si>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</si>
  <si>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</si>
  <si>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</si>
  <si>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</si>
  <si>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</si>
  <si>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</si>
  <si>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</si>
  <si>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</si>
  <si>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</si>
  <si>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</si>
  <si>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</si>
  <si>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</si>
  <si>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</si>
  <si>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</si>
  <si>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</si>
  <si>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</si>
  <si>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</si>
  <si>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</si>
  <si>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</si>
  <si>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</si>
  <si>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</si>
  <si>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</si>
  <si>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</si>
  <si>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</si>
  <si>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</si>
  <si>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</si>
  <si>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</si>
  <si>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</si>
  <si>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</si>
  <si>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</si>
  <si>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</si>
  <si>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</si>
  <si>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</si>
  <si>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</si>
  <si>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</si>
  <si>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</si>
  <si>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</si>
  <si>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</si>
  <si>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</si>
  <si>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</si>
  <si>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</si>
  <si>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</si>
  <si>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</si>
  <si>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</si>
  <si>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</si>
  <si>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</si>
  <si>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</si>
  <si>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</si>
  <si>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</si>
  <si>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</si>
  <si>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</si>
  <si>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</si>
  <si>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</si>
  <si>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</si>
  <si>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</si>
  <si>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</si>
  <si>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</si>
  <si>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</si>
  <si>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</si>
  <si>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</si>
  <si>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</si>
  <si>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</si>
  <si>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</si>
  <si>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</si>
  <si>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</si>
  <si>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</si>
  <si>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</si>
  <si>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</si>
  <si>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</si>
  <si>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</si>
  <si>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</si>
  <si>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</si>
  <si>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</si>
  <si>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</si>
  <si>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</si>
  <si>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</si>
  <si>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</si>
  <si>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</si>
  <si>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</si>
  <si>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</si>
  <si>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</si>
  <si>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</si>
  <si>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</si>
  <si>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</si>
  <si>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</si>
  <si>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</si>
  <si>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</si>
  <si>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</si>
  <si>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</si>
  <si>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</si>
  <si>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</si>
  <si>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</si>
  <si>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</si>
  <si>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</si>
  <si>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</si>
  <si>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</si>
  <si>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</si>
  <si>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</si>
  <si>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</si>
  <si>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</si>
  <si>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</si>
  <si>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</si>
  <si>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</si>
  <si>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</si>
  <si>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</si>
  <si>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</si>
  <si>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</si>
  <si>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</si>
  <si>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</si>
  <si>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</si>
  <si>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</si>
  <si>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</si>
  <si>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</si>
  <si>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</si>
  <si>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</si>
  <si>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</si>
  <si>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</si>
  <si>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</si>
  <si>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</si>
  <si>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</si>
  <si>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</si>
  <si>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</si>
  <si>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</si>
  <si>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</si>
  <si>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</si>
  <si>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</si>
  <si>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</si>
  <si>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</si>
  <si>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</si>
  <si>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</si>
  <si>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</si>
  <si>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</si>
  <si>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</si>
  <si>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</si>
  <si>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</si>
  <si>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</si>
  <si>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</si>
  <si>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</si>
  <si>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</si>
  <si>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</si>
  <si>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</si>
  <si>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</si>
  <si>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</si>
  <si>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</si>
  <si>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</si>
  <si>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</si>
  <si>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</si>
  <si>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</si>
  <si>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</si>
  <si>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</si>
  <si>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</si>
  <si>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</si>
  <si>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</si>
  <si>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</si>
  <si>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</si>
  <si>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</si>
  <si>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</si>
  <si>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</si>
  <si>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</si>
  <si>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</si>
  <si>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</si>
  <si>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</si>
  <si>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</si>
  <si>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</si>
  <si>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</si>
  <si>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</si>
  <si>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</si>
  <si>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</si>
  <si>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</si>
  <si>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</si>
  <si>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</si>
  <si>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</si>
  <si>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</si>
  <si>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</si>
  <si>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</si>
  <si>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</si>
  <si>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</si>
  <si>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</si>
  <si>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</si>
  <si>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</si>
  <si>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</si>
  <si>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</si>
  <si>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</si>
  <si>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</si>
  <si>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</si>
  <si>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</si>
  <si>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</si>
  <si>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</si>
  <si>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</si>
  <si>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</si>
  <si>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</si>
  <si>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</si>
  <si>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</si>
  <si>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</si>
  <si>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</si>
  <si>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</si>
  <si>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</si>
  <si>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</si>
  <si>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</si>
  <si>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</si>
  <si>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</si>
  <si>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</si>
  <si>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</si>
  <si>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</si>
  <si>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</si>
  <si>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</si>
  <si>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</si>
  <si>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</si>
  <si>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</si>
  <si>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</si>
  <si>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</si>
  <si>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</si>
  <si>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</si>
  <si>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</si>
  <si>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</si>
  <si>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</si>
  <si>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</si>
  <si>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</si>
  <si>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</si>
  <si>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</si>
  <si>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</si>
  <si>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</si>
  <si>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</si>
  <si>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</si>
  <si>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</si>
  <si>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</si>
  <si>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</si>
  <si>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</si>
  <si>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</si>
  <si>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</si>
  <si>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</si>
  <si>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</si>
  <si>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</si>
  <si>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</si>
  <si>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</si>
  <si>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</si>
  <si>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</si>
  <si>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</si>
  <si>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</si>
  <si>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</si>
  <si>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</si>
  <si>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</si>
  <si>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</si>
  <si>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</si>
  <si>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</si>
  <si>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</si>
  <si>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</si>
  <si>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</si>
  <si>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</si>
  <si>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</si>
  <si>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</si>
  <si>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</si>
  <si>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</si>
  <si>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</si>
  <si>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</si>
  <si>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</si>
  <si>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</si>
  <si>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</si>
  <si>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</si>
  <si>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</si>
  <si>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</si>
  <si>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</si>
  <si>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</si>
  <si>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</si>
  <si>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</si>
  <si>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</si>
  <si>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</si>
  <si>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</si>
  <si>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</si>
  <si>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</si>
  <si>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</si>
  <si>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</si>
  <si>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</si>
  <si>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</si>
  <si>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</si>
  <si>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</si>
  <si>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</si>
  <si>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</si>
  <si>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</si>
  <si>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</si>
  <si>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</si>
  <si>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</si>
  <si>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</si>
  <si>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</si>
  <si>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</si>
  <si>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</si>
  <si>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</si>
  <si>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</si>
  <si>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</si>
  <si>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</si>
  <si>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</si>
  <si>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</si>
  <si>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</si>
  <si>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</si>
  <si>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</si>
  <si>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</si>
  <si>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</si>
  <si>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</si>
  <si>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</si>
  <si>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</si>
  <si>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</si>
  <si>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</si>
  <si>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</si>
  <si>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</si>
  <si>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</si>
  <si>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</si>
  <si>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</si>
  <si>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</si>
  <si>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</si>
  <si>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</si>
  <si>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</si>
  <si>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</si>
  <si>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</si>
  <si>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</si>
  <si>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</si>
  <si>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</si>
  <si>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</si>
  <si>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</si>
  <si>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</si>
  <si>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</si>
  <si>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</si>
  <si>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</si>
  <si>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</si>
  <si>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</si>
  <si>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</si>
  <si>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</si>
  <si>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</si>
  <si>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</si>
  <si>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</si>
  <si>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</si>
  <si>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</si>
  <si>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</si>
  <si>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</si>
  <si>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</si>
  <si>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</si>
  <si>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</si>
  <si>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</si>
  <si>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</si>
  <si>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</si>
  <si>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</si>
  <si>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</si>
  <si>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</si>
  <si>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</si>
  <si>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</si>
  <si>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</si>
  <si>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</si>
  <si>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</si>
  <si>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</si>
  <si>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</si>
  <si>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</si>
  <si>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</si>
  <si>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</si>
  <si>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</si>
  <si>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</si>
  <si>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</si>
  <si>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</si>
  <si>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</si>
  <si>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</si>
  <si>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</si>
  <si>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</si>
  <si>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</si>
  <si>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</si>
  <si>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</si>
  <si>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</si>
  <si>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</si>
  <si>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</si>
  <si>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</si>
  <si>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</si>
  <si>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</si>
  <si>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</si>
  <si>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</si>
  <si>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</si>
  <si>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</si>
  <si>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</si>
  <si>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</si>
  <si>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</si>
  <si>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</si>
  <si>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</si>
  <si>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</si>
  <si>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</si>
  <si>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</si>
  <si>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</si>
  <si>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</si>
  <si>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</si>
  <si>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</si>
  <si>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</si>
  <si>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</si>
  <si>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</si>
  <si>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</si>
  <si>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</si>
  <si>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</si>
  <si>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</si>
  <si>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</si>
  <si>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</si>
  <si>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</si>
  <si>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</si>
  <si>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</si>
  <si>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</si>
  <si>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</si>
  <si>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</si>
  <si>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</si>
  <si>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</si>
  <si>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</si>
  <si>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</si>
  <si>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</si>
  <si>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</si>
  <si>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</si>
  <si>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</si>
  <si>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</si>
  <si>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</si>
  <si>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</si>
  <si>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</si>
  <si>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</si>
  <si>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</si>
  <si>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</si>
  <si>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</si>
  <si>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</si>
  <si>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</si>
  <si>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</si>
  <si>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</si>
  <si>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</si>
  <si>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</si>
  <si>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</si>
  <si>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</si>
  <si>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</si>
  <si>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</si>
  <si>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</si>
  <si>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</si>
  <si>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</si>
  <si>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</si>
  <si>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</si>
  <si>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</si>
  <si>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</si>
  <si>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</si>
  <si>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</si>
  <si>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</si>
  <si>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</si>
  <si>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</si>
  <si>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</si>
  <si>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</si>
  <si>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</si>
  <si>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</si>
  <si>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</si>
  <si>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</si>
  <si>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</si>
  <si>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</si>
  <si>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</si>
  <si>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</si>
  <si>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</si>
  <si>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</si>
  <si>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</si>
  <si>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</si>
  <si>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</si>
  <si>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</si>
  <si>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</si>
  <si>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</si>
  <si>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</si>
  <si>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</si>
  <si>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</si>
  <si>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</si>
  <si>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</si>
  <si>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</si>
  <si>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</si>
  <si>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</si>
  <si>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</si>
  <si>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</si>
  <si>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</si>
  <si>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</si>
  <si>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</si>
  <si>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</si>
  <si>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</si>
  <si>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</si>
  <si>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</si>
  <si>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</si>
  <si>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</si>
  <si>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</si>
  <si>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</si>
  <si>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</si>
  <si>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</si>
  <si>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</si>
  <si>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</si>
  <si>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</si>
  <si>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</si>
  <si>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</si>
  <si>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</si>
  <si>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</si>
  <si>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</si>
  <si>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</si>
  <si>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</si>
  <si>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</si>
  <si>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</si>
  <si>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</si>
  <si>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</si>
  <si>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</si>
  <si>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</si>
  <si>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</si>
  <si>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</si>
  <si>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</si>
  <si>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</si>
  <si>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</si>
  <si>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</si>
  <si>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</si>
  <si>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</si>
  <si>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</si>
  <si>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</si>
  <si>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</si>
  <si>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</si>
  <si>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</si>
  <si>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</si>
  <si>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</si>
  <si>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</si>
  <si>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</si>
  <si>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</si>
  <si>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</si>
  <si>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</si>
  <si>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</si>
  <si>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</si>
  <si>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</si>
  <si>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</si>
  <si>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</si>
  <si>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</si>
  <si>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</si>
  <si>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</si>
  <si>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</si>
  <si>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</si>
  <si>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</si>
  <si>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</si>
  <si>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</si>
  <si>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</si>
  <si>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</si>
  <si>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</si>
  <si>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</si>
  <si>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</si>
  <si>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</si>
  <si>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</si>
  <si>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</si>
  <si>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</si>
  <si>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</si>
  <si>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</si>
  <si>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</si>
  <si>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</si>
  <si>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</si>
  <si>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</si>
  <si>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</si>
  <si>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</si>
  <si>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</si>
  <si>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</si>
  <si>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</si>
  <si>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</si>
  <si>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</si>
  <si>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</si>
  <si>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</si>
  <si>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</si>
  <si>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</si>
  <si>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</si>
  <si>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</si>
  <si>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</si>
  <si>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</si>
  <si>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</si>
  <si>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</si>
  <si>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</si>
  <si>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</si>
  <si>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</si>
  <si>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</si>
  <si>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</si>
  <si>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</si>
  <si>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</si>
  <si>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</si>
  <si>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</si>
  <si>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</si>
  <si>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</si>
  <si>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</si>
  <si>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</si>
  <si>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</si>
  <si>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</si>
  <si>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</si>
  <si>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</si>
  <si>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</si>
  <si>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</si>
  <si>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</si>
  <si>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</si>
  <si>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</si>
  <si>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</si>
  <si>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</si>
  <si>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</si>
  <si>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</si>
  <si>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</si>
  <si>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</si>
  <si>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</si>
  <si>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</si>
  <si>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</si>
  <si>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</si>
  <si>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</si>
  <si>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</si>
  <si>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</si>
  <si>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</si>
  <si>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</si>
  <si>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</si>
  <si>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</si>
  <si>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</si>
  <si>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</si>
  <si>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</si>
  <si>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</si>
  <si>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</si>
  <si>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</si>
  <si>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</si>
  <si>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</si>
  <si>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</si>
  <si>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</si>
  <si>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</si>
  <si>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</si>
  <si>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</si>
  <si>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</si>
  <si>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</si>
  <si>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</si>
  <si>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</si>
  <si>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</si>
  <si>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</si>
  <si>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</si>
  <si>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</si>
  <si>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</si>
  <si>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</si>
  <si>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</si>
  <si>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</si>
  <si>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</si>
  <si>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</si>
  <si>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</si>
  <si>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</si>
  <si>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</si>
  <si>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</si>
  <si>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</si>
  <si>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</si>
  <si>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</si>
  <si>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</si>
  <si>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</si>
  <si>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</si>
  <si>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</si>
  <si>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</si>
  <si>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</si>
  <si>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</si>
  <si>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</si>
  <si>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</si>
  <si>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</si>
  <si>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</si>
  <si>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</si>
  <si>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</si>
  <si>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</si>
  <si>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</si>
  <si>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</si>
  <si>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</si>
  <si>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</si>
  <si>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</si>
  <si>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</si>
  <si>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</si>
  <si>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</si>
  <si>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</si>
  <si>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</si>
  <si>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</si>
  <si>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</si>
  <si>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</si>
  <si>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</si>
  <si>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</si>
  <si>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</si>
  <si>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</si>
  <si>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</si>
  <si>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</si>
  <si>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</si>
  <si>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</si>
  <si>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</si>
  <si>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</si>
  <si>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</si>
  <si>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</si>
  <si>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</si>
  <si>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</si>
  <si>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</si>
  <si>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</si>
  <si>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</si>
  <si>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</si>
  <si>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</si>
  <si>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</si>
  <si>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</si>
  <si>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</si>
  <si>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</si>
  <si>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</si>
  <si>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</si>
  <si>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</si>
  <si>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</si>
  <si>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</si>
  <si>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</si>
  <si>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</si>
  <si>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</si>
  <si>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</si>
  <si>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</si>
  <si>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</si>
  <si>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</si>
  <si>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</si>
  <si>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</si>
  <si>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</si>
  <si>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</si>
  <si>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</si>
  <si>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</si>
  <si>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</si>
  <si>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</si>
  <si>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</si>
  <si>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</si>
  <si>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</si>
  <si>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</si>
  <si>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</si>
  <si>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</si>
  <si>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</si>
  <si>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</si>
  <si>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</si>
  <si>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</si>
  <si>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</si>
  <si>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</si>
  <si>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</si>
  <si>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</si>
  <si>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</si>
  <si>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</si>
  <si>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</si>
  <si>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</si>
  <si>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</si>
  <si>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</si>
  <si>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</si>
  <si>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</si>
  <si>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</si>
  <si>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</si>
  <si>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</si>
  <si>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</si>
  <si>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</si>
  <si>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</si>
  <si>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</si>
  <si>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</si>
  <si>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</si>
  <si>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</si>
  <si>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</si>
  <si>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</si>
  <si>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</si>
  <si>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</si>
  <si>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</si>
  <si>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</si>
  <si>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</si>
  <si>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</si>
  <si>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</si>
  <si>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</si>
  <si>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</si>
  <si>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</si>
  <si>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</si>
  <si>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</si>
  <si>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</si>
  <si>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</si>
  <si>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</si>
  <si>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</si>
  <si>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</si>
  <si>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</si>
  <si>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</si>
  <si>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</si>
  <si>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</si>
  <si>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</si>
  <si>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</si>
  <si>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</si>
  <si>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</si>
  <si>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</si>
  <si>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</si>
  <si>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</si>
  <si>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</si>
  <si>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</si>
  <si>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</si>
  <si>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</si>
  <si>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</si>
  <si>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</si>
  <si>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</si>
  <si>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</si>
  <si>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</si>
  <si>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</si>
  <si>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</si>
  <si>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</si>
  <si>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</si>
  <si>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</si>
  <si>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</si>
  <si>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</si>
  <si>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</si>
  <si>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</si>
  <si>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</si>
  <si>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</si>
  <si>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</si>
  <si>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</si>
  <si>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</si>
  <si>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</si>
  <si>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</si>
  <si>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</si>
  <si>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</si>
  <si>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</si>
  <si>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</si>
  <si>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</si>
  <si>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</si>
  <si>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</si>
  <si>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</si>
  <si>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</si>
  <si>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</si>
  <si>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</si>
  <si>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</si>
  <si>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</si>
  <si>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</si>
  <si>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</si>
  <si>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</si>
  <si>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</si>
  <si>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</si>
  <si>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</si>
  <si>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</si>
  <si>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</si>
  <si>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</si>
  <si>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</si>
  <si>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</si>
  <si>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</si>
  <si>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</si>
  <si>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</si>
  <si>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</si>
  <si>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</si>
  <si>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</si>
  <si>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</si>
  <si>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</si>
  <si>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</si>
  <si>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</si>
  <si>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</si>
  <si>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</si>
  <si>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</si>
  <si>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</si>
  <si>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</si>
  <si>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</si>
  <si>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</si>
  <si>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</si>
  <si>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</si>
  <si>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</si>
  <si>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</si>
  <si>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</si>
  <si>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</si>
  <si>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</si>
  <si>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</si>
  <si>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</si>
  <si>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</si>
  <si>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</si>
  <si>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</si>
  <si>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</si>
  <si>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</si>
  <si>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</si>
  <si>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</si>
  <si>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</si>
  <si>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</si>
  <si>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</si>
  <si>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</si>
  <si>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</si>
  <si>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</si>
  <si>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</si>
  <si>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</si>
  <si>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</si>
  <si>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</si>
  <si>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</si>
  <si>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</si>
  <si>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</si>
  <si>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</si>
  <si>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</si>
  <si>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</si>
  <si>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</si>
  <si>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</si>
  <si>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</si>
  <si>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</si>
  <si>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</si>
  <si>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</si>
  <si>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</si>
  <si>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</si>
  <si>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</si>
  <si>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</si>
  <si>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</si>
  <si>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</si>
  <si>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</si>
  <si>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</si>
  <si>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</si>
  <si>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</si>
  <si>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</si>
  <si>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</si>
  <si>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</si>
  <si>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</si>
  <si>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</si>
  <si>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</si>
  <si>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</si>
  <si>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</si>
  <si>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</si>
  <si>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</si>
  <si>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</si>
  <si>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</si>
  <si>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</si>
  <si>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</si>
  <si>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</si>
  <si>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</si>
  <si>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</si>
  <si>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</si>
  <si>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</si>
  <si>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</si>
  <si>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</si>
  <si>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</si>
  <si>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</si>
  <si>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</si>
  <si>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</si>
  <si>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</si>
  <si>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</si>
  <si>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</si>
  <si>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</si>
  <si>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</si>
  <si>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</si>
  <si>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</si>
  <si>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</si>
  <si>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</si>
  <si>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</si>
  <si>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</si>
  <si>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</si>
  <si>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</si>
  <si>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</si>
  <si>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</si>
  <si>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</si>
  <si>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</si>
  <si>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</si>
  <si>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</si>
  <si>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</si>
  <si>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</si>
  <si>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</si>
  <si>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</si>
  <si>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</si>
  <si>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</si>
  <si>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</si>
  <si>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</si>
  <si>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</si>
  <si>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</si>
  <si>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</si>
  <si>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</si>
  <si>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</si>
  <si>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</si>
  <si>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</si>
  <si>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</si>
  <si>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</si>
  <si>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</si>
  <si>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</si>
  <si>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</si>
  <si>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</si>
  <si>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</si>
  <si>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</si>
  <si>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</si>
  <si>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</si>
  <si>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</si>
  <si>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</si>
  <si>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</si>
  <si>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</si>
  <si>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</si>
  <si>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</si>
  <si>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</si>
  <si>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</si>
  <si>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</si>
  <si>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</si>
  <si>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</si>
  <si>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</si>
  <si>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</si>
  <si>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</si>
  <si>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</si>
  <si>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</si>
  <si>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</si>
  <si>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</si>
  <si>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</si>
  <si>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</si>
  <si>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</si>
  <si>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</si>
  <si>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</si>
  <si>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</si>
  <si>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</si>
  <si>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</si>
  <si>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</si>
  <si>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</si>
  <si>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</si>
  <si>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</si>
  <si>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</si>
  <si>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</si>
  <si>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</si>
  <si>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</si>
  <si>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</si>
  <si>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</si>
  <si>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</si>
  <si>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</si>
  <si>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</si>
  <si>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</si>
  <si>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</si>
  <si>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</si>
  <si>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</si>
  <si>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</si>
  <si>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</si>
  <si>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</si>
  <si>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</si>
  <si>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</si>
  <si>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</si>
  <si>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</si>
  <si>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</si>
  <si>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</si>
  <si>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</si>
  <si>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</si>
  <si>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</si>
  <si>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</si>
  <si>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</si>
  <si>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</si>
  <si>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</si>
  <si>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</si>
  <si>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</si>
  <si>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</si>
  <si>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</si>
  <si>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</si>
  <si>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</si>
  <si>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</si>
  <si>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</si>
  <si>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</si>
  <si>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</si>
  <si>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</si>
  <si>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</si>
  <si>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</si>
  <si>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</si>
  <si>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</si>
  <si>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</si>
  <si>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</si>
  <si>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</si>
  <si>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</si>
  <si>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</si>
  <si>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</si>
  <si>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</si>
  <si>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</si>
  <si>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</si>
  <si>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</si>
  <si>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</si>
  <si>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</si>
  <si>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</si>
  <si>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</si>
  <si>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</si>
  <si>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</si>
  <si>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</si>
  <si>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</si>
  <si>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</si>
  <si>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</si>
  <si>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</si>
  <si>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</si>
  <si>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</si>
  <si>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</si>
  <si>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</si>
  <si>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</si>
  <si>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</si>
  <si>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</si>
  <si>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</si>
  <si>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</si>
  <si>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</si>
  <si>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</si>
  <si>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</si>
  <si>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</si>
  <si>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</si>
  <si>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</si>
  <si>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</si>
  <si>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</si>
  <si>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</si>
  <si>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</si>
  <si>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</si>
  <si>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</si>
  <si>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</si>
  <si>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</si>
  <si>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</si>
  <si>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</si>
  <si>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</si>
  <si>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</si>
  <si>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</si>
  <si>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</si>
  <si>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</si>
  <si>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</si>
  <si>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</si>
  <si>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</si>
  <si>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</si>
  <si>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</si>
  <si>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</si>
  <si>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</si>
  <si>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</si>
  <si>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</si>
  <si>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</si>
  <si>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</si>
  <si>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</si>
  <si>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</si>
  <si>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</si>
  <si>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</si>
  <si>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</si>
  <si>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</si>
  <si>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</si>
  <si>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</si>
  <si>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</si>
  <si>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</si>
  <si>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</si>
  <si>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</si>
  <si>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</si>
  <si>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</si>
  <si>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</si>
  <si>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</si>
  <si>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</si>
  <si>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</si>
  <si>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</si>
  <si>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</si>
  <si>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</si>
  <si>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</si>
  <si>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</si>
  <si>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</si>
  <si>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</si>
  <si>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</si>
  <si>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</si>
  <si>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</si>
  <si>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</si>
  <si>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</si>
  <si>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</si>
  <si>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</si>
  <si>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</si>
  <si>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</si>
  <si>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</si>
  <si>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</si>
  <si>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</si>
  <si>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</si>
  <si>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</si>
  <si>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</si>
  <si>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</si>
  <si>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</si>
  <si>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</si>
  <si>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</si>
  <si>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</si>
  <si>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</si>
  <si>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</si>
  <si>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</si>
  <si>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</si>
  <si>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</si>
  <si>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</si>
  <si>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</si>
  <si>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</si>
  <si>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</si>
  <si>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</si>
  <si>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</si>
  <si>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</si>
  <si>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</si>
  <si>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</si>
  <si>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</si>
  <si>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</si>
  <si>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</si>
  <si>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</si>
  <si>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</si>
  <si>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</si>
  <si>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</si>
  <si>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</si>
  <si>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</si>
  <si>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</si>
  <si>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</si>
  <si>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</si>
  <si>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</si>
  <si>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</si>
  <si>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</si>
  <si>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</si>
  <si>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</si>
  <si>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</si>
  <si>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</si>
  <si>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</si>
  <si>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</si>
  <si>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</si>
  <si>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</si>
  <si>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</si>
  <si>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</si>
  <si>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</si>
  <si>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</si>
  <si>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</si>
  <si>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</si>
  <si>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</si>
  <si>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</si>
  <si>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</si>
  <si>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</si>
  <si>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</si>
  <si>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</si>
  <si>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</si>
  <si>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</si>
  <si>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</si>
  <si>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</si>
  <si>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</si>
  <si>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</si>
  <si>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</si>
  <si>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</si>
  <si>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</si>
  <si>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</si>
  <si>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</si>
  <si>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</si>
  <si>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</si>
  <si>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</si>
  <si>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</si>
  <si>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</si>
  <si>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</si>
  <si>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</si>
  <si>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</si>
  <si>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</si>
  <si>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</si>
  <si>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</si>
  <si>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</si>
  <si>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</si>
  <si>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</si>
  <si>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</si>
  <si>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</si>
  <si>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</si>
  <si>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</si>
  <si>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</si>
  <si>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</si>
  <si>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</si>
  <si>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</si>
  <si>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</si>
  <si>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</si>
  <si>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</si>
  <si>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</si>
  <si>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</si>
  <si>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</si>
  <si>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</si>
  <si>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</si>
  <si>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</si>
  <si>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</si>
  <si>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</si>
  <si>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</si>
  <si>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</si>
  <si>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</si>
  <si>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</si>
  <si>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</si>
  <si>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</si>
  <si>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</si>
  <si>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</si>
  <si>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</si>
  <si>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</si>
  <si>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</si>
  <si>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</si>
  <si>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</si>
  <si>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</si>
  <si>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</si>
  <si>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</si>
  <si>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</si>
  <si>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</si>
  <si>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</si>
  <si>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</si>
  <si>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</si>
  <si>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</si>
  <si>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</si>
  <si>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</si>
  <si>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</si>
  <si>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</si>
  <si>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</si>
  <si>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</si>
  <si>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</si>
  <si>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</si>
  <si>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</si>
  <si>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</si>
  <si>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</si>
  <si>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</si>
  <si>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</si>
  <si>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</si>
  <si>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</si>
  <si>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</si>
  <si>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</si>
  <si>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</si>
  <si>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</si>
  <si>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</si>
  <si>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</si>
  <si>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</si>
  <si>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</si>
  <si>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</si>
  <si>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</si>
  <si>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</si>
  <si>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</si>
  <si>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</si>
  <si>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</si>
  <si>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</si>
  <si>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</si>
  <si>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</si>
  <si>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</si>
  <si>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</si>
  <si>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</si>
  <si>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</si>
  <si>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</si>
  <si>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</si>
  <si>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</si>
  <si>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</si>
  <si>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</si>
  <si>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</si>
  <si>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</si>
  <si>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</si>
  <si>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</si>
  <si>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</si>
  <si>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</si>
  <si>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</si>
  <si>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</si>
  <si>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</si>
  <si>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</si>
  <si>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</si>
  <si>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</si>
  <si>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</si>
  <si>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</si>
  <si>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</si>
  <si>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</si>
  <si>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</si>
  <si>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</si>
  <si>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</si>
  <si>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</si>
  <si>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</si>
  <si>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</si>
  <si>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</si>
  <si>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</si>
  <si>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</si>
  <si>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</si>
  <si>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</si>
  <si>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</si>
  <si>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</si>
  <si>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</si>
  <si>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</si>
  <si>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</si>
  <si>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</si>
  <si>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</si>
  <si>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</si>
  <si>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</si>
  <si>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</si>
  <si>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</si>
  <si>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</si>
  <si>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</si>
  <si>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</si>
  <si>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</si>
  <si>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</si>
  <si>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</si>
  <si>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</si>
  <si>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</si>
  <si>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</si>
  <si>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</si>
  <si>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</si>
  <si>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</si>
  <si>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</si>
  <si>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</si>
  <si>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</si>
  <si>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</si>
  <si>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</si>
  <si>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</si>
  <si>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</si>
  <si>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</si>
  <si>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</si>
  <si>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</si>
  <si>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</si>
  <si>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</si>
  <si>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</si>
  <si>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</si>
  <si>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</si>
  <si>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</si>
  <si>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</si>
  <si>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</si>
  <si>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</si>
  <si>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</si>
  <si>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</si>
  <si>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</si>
  <si>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</si>
  <si>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</si>
  <si>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</si>
  <si>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</si>
  <si>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</si>
  <si>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</si>
  <si>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</si>
  <si>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</si>
  <si>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</si>
  <si>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</si>
  <si>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</si>
  <si>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</si>
  <si>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</si>
  <si>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</si>
  <si>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</si>
  <si>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</si>
  <si>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</si>
  <si>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</si>
  <si>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</si>
  <si>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</si>
  <si>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</si>
  <si>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</si>
  <si>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</si>
  <si>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</si>
  <si>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</si>
  <si>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</si>
  <si>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</si>
  <si>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</si>
  <si>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</si>
  <si>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</si>
  <si>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</si>
  <si>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</si>
  <si>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</si>
  <si>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</si>
  <si>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</si>
  <si>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</si>
  <si>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</si>
  <si>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</si>
  <si>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</si>
  <si>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</si>
  <si>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</si>
  <si>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</si>
  <si>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</si>
  <si>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</si>
  <si>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</si>
  <si>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</si>
  <si>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</si>
  <si>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</si>
  <si>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</si>
  <si>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</si>
  <si>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</si>
  <si>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</si>
  <si>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</si>
  <si>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</si>
  <si>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</si>
  <si>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</si>
  <si>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</si>
  <si>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</si>
  <si>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</si>
  <si>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</si>
  <si>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</si>
  <si>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</si>
  <si>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</si>
  <si>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</si>
  <si>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</si>
  <si>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</si>
  <si>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</si>
  <si>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</si>
  <si>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</si>
  <si>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</si>
  <si>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</si>
  <si>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</si>
  <si>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</si>
  <si>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</si>
  <si>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</si>
  <si>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</si>
  <si>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</si>
  <si>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</si>
  <si>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</si>
  <si>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</si>
  <si>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</si>
  <si>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</si>
  <si>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</si>
  <si>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</si>
  <si>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</si>
  <si>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</si>
  <si>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</si>
  <si>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</si>
  <si>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</si>
  <si>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</si>
  <si>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</si>
  <si>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</si>
  <si>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</si>
  <si>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</si>
  <si>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</si>
  <si>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</si>
  <si>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</si>
  <si>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</si>
  <si>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</si>
  <si>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</si>
  <si>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</si>
  <si>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</si>
  <si>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</si>
  <si>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</si>
  <si>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</si>
  <si>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</si>
  <si>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</si>
  <si>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</si>
  <si>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</si>
  <si>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</si>
  <si>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</si>
  <si>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</si>
  <si>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</si>
  <si>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</si>
  <si>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</si>
  <si>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</si>
  <si>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</si>
  <si>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</si>
  <si>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</si>
  <si>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</si>
  <si>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</si>
  <si>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</si>
  <si>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</si>
  <si>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</si>
  <si>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</si>
  <si>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</si>
  <si>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</si>
  <si>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</si>
  <si>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</si>
  <si>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</si>
  <si>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</si>
  <si>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</si>
  <si>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</si>
  <si>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</si>
  <si>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</si>
  <si>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</si>
  <si>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</si>
  <si>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</si>
  <si>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</si>
  <si>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</si>
  <si>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</si>
  <si>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</si>
  <si>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</si>
  <si>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</si>
  <si>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</si>
  <si>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</si>
  <si>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</si>
  <si>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</si>
  <si>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</si>
  <si>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</si>
  <si>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</si>
  <si>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</si>
  <si>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</si>
  <si>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</si>
  <si>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</si>
  <si>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</si>
  <si>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</si>
  <si>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</si>
  <si>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</si>
  <si>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</si>
  <si>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</si>
  <si>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</si>
  <si>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</si>
  <si>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</si>
  <si>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</si>
  <si>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</si>
  <si>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</si>
  <si>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</si>
  <si>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</si>
  <si>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</si>
  <si>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</si>
  <si>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</si>
  <si>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</si>
  <si>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</si>
  <si>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</si>
  <si>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</si>
  <si>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</si>
  <si>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</si>
  <si>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</si>
  <si>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</si>
  <si>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</si>
  <si>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</si>
  <si>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</si>
  <si>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</si>
  <si>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</si>
  <si>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</si>
  <si>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</si>
  <si>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</si>
  <si>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</si>
  <si>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</si>
  <si>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</si>
  <si>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</si>
  <si>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</si>
  <si>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</si>
  <si>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</si>
  <si>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</si>
  <si>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</si>
  <si>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</si>
  <si>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</si>
  <si>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</si>
  <si>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</si>
  <si>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</si>
  <si>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</si>
  <si>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</si>
  <si>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</si>
  <si>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</si>
  <si>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</si>
  <si>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</si>
  <si>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</si>
  <si>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</si>
  <si>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</si>
  <si>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</si>
  <si>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</si>
  <si>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</si>
  <si>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</si>
  <si>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</si>
  <si>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</si>
  <si>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</si>
  <si>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</si>
  <si>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</si>
  <si>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</si>
  <si>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</si>
  <si>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</si>
  <si>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</si>
  <si>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</si>
  <si>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</si>
  <si>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</si>
  <si>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</si>
  <si>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</si>
  <si>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</si>
  <si>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</si>
  <si>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</si>
  <si>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</si>
  <si>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</si>
  <si>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</si>
  <si>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</si>
  <si>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</si>
  <si>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</si>
  <si>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</si>
  <si>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</si>
  <si>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</si>
  <si>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</si>
  <si>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</si>
  <si>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</si>
  <si>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</si>
  <si>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</si>
  <si>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</si>
  <si>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</si>
  <si>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</si>
  <si>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</si>
  <si>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</si>
  <si>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</si>
  <si>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</si>
  <si>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</si>
  <si>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</si>
  <si>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</si>
  <si>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</si>
  <si>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</si>
  <si>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</si>
  <si>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</si>
  <si>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</si>
  <si>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</si>
  <si>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</si>
  <si>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</si>
  <si>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</si>
  <si>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</si>
  <si>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</si>
  <si>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</si>
  <si>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</si>
  <si>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</si>
  <si>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</si>
  <si>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</si>
  <si>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</si>
  <si>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</si>
  <si>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</si>
  <si>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</si>
  <si>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</si>
  <si>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</si>
  <si>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</si>
  <si>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</si>
  <si>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</si>
  <si>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</si>
  <si>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</si>
  <si>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</si>
  <si>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</si>
  <si>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</si>
  <si>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</si>
  <si>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</si>
  <si>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</si>
  <si>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</si>
  <si>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</si>
  <si>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</si>
  <si>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</si>
  <si>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</si>
  <si>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</si>
  <si>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</si>
  <si>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</si>
  <si>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</si>
  <si>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</si>
  <si>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</si>
  <si>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</si>
  <si>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</si>
  <si>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</si>
  <si>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</si>
  <si>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</si>
  <si>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</si>
  <si>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</si>
  <si>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</si>
  <si>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</si>
  <si>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</si>
  <si>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</si>
  <si>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</si>
  <si>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</si>
  <si>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</si>
  <si>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</si>
  <si>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</si>
  <si>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</si>
  <si>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</si>
  <si>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</si>
  <si>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</si>
  <si>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</si>
  <si>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</si>
  <si>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</si>
  <si>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</si>
  <si>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</si>
  <si>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</si>
  <si>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</si>
  <si>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</si>
  <si>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</si>
  <si>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</si>
  <si>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</si>
  <si>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</si>
  <si>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</si>
  <si>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</si>
  <si>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</si>
  <si>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</si>
  <si>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</si>
  <si>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</si>
  <si>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</si>
  <si>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</si>
  <si>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</si>
  <si>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</si>
  <si>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</si>
  <si>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</si>
  <si>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</si>
  <si>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</si>
  <si>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</si>
  <si>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</si>
  <si>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</si>
  <si>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</si>
  <si>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</si>
  <si>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</si>
  <si>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</si>
  <si>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</si>
  <si>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</si>
  <si>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</si>
  <si>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</si>
  <si>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</si>
  <si>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</si>
  <si>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</si>
  <si>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</si>
  <si>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</si>
  <si>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</si>
  <si>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</si>
  <si>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</si>
  <si>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</si>
  <si>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</si>
  <si>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</si>
  <si>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</si>
  <si>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</si>
  <si>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</si>
  <si>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</si>
  <si>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</si>
  <si>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</si>
  <si>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</si>
  <si>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</si>
  <si>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</si>
  <si>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</si>
  <si>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</si>
  <si>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</si>
  <si>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</si>
  <si>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</si>
  <si>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</si>
  <si>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</si>
  <si>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</si>
  <si>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</si>
  <si>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</si>
  <si>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</si>
  <si>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</si>
  <si>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</si>
  <si>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</si>
  <si>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</si>
  <si>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</si>
  <si>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</si>
  <si>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</si>
  <si>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</si>
  <si>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</si>
  <si>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</si>
  <si>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</si>
  <si>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</si>
  <si>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</si>
  <si>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</si>
  <si>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</si>
  <si>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</si>
  <si>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</si>
  <si>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</si>
  <si>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</si>
  <si>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</si>
  <si>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</si>
  <si>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</si>
  <si>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</si>
  <si>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</si>
  <si>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</si>
  <si>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</si>
  <si>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</si>
  <si>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</si>
  <si>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</si>
  <si>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</si>
  <si>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</si>
  <si>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</si>
  <si>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</si>
  <si>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</si>
  <si>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</si>
  <si>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</si>
  <si>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</si>
  <si>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</si>
  <si>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</si>
  <si>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</si>
  <si>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</si>
  <si>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</si>
  <si>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</si>
  <si>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</si>
  <si>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</si>
  <si>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</si>
  <si>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</si>
  <si>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</si>
  <si>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</si>
  <si>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</si>
  <si>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</si>
  <si>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</si>
  <si>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</si>
  <si>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</si>
  <si>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</si>
  <si>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</si>
  <si>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</si>
  <si>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</si>
  <si>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</si>
  <si>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</si>
  <si>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</si>
  <si>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</si>
  <si>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</si>
  <si>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</si>
  <si>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</si>
  <si>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</si>
  <si>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</si>
  <si>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</si>
  <si>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</si>
  <si>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</si>
  <si>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</si>
  <si>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</si>
  <si>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</si>
  <si>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</si>
  <si>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</si>
  <si>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</si>
  <si>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</si>
  <si>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</si>
  <si>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</si>
  <si>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</si>
  <si>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</si>
  <si>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</si>
  <si>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</si>
  <si>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</si>
  <si>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</si>
  <si>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</si>
  <si>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</si>
  <si>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</si>
  <si>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</si>
  <si>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</si>
  <si>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</si>
  <si>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</si>
  <si>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</si>
  <si>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</si>
  <si>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</si>
  <si>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</si>
  <si>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</si>
  <si>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</si>
  <si>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</si>
  <si>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</si>
  <si>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</si>
  <si>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</si>
  <si>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</si>
  <si>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</si>
  <si>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</si>
  <si>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</si>
  <si>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</si>
  <si>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</si>
  <si>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</si>
  <si>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</si>
  <si>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</si>
  <si>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</si>
  <si>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</si>
  <si>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</si>
  <si>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</si>
  <si>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</si>
  <si>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</si>
  <si>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</si>
  <si>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</si>
  <si>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</si>
  <si>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</si>
  <si>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</si>
  <si>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</si>
  <si>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</si>
  <si>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</si>
  <si>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</si>
  <si>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</si>
  <si>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</si>
  <si>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</si>
  <si>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</si>
  <si>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</si>
  <si>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</si>
  <si>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</si>
  <si>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</si>
  <si>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</si>
  <si>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</si>
  <si>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</si>
  <si>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</si>
  <si>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</si>
  <si>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</si>
  <si>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</si>
  <si>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</si>
  <si>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</si>
  <si>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</si>
  <si>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</si>
  <si>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</si>
  <si>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</si>
  <si>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</si>
  <si>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</si>
  <si>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</si>
  <si>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</si>
  <si>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</si>
  <si>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</si>
  <si>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</si>
  <si>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</si>
  <si>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</si>
  <si>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</si>
  <si>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</si>
  <si>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</si>
  <si>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</si>
  <si>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</si>
  <si>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</si>
  <si>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</si>
  <si>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</si>
  <si>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</si>
  <si>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</si>
  <si>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</si>
  <si>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</si>
  <si>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</si>
  <si>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</si>
  <si>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</si>
  <si>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</si>
  <si>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</si>
  <si>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</si>
  <si>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</si>
  <si>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</si>
  <si>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</si>
  <si>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</si>
  <si>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</si>
  <si>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</si>
  <si>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</si>
  <si>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</si>
  <si>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</si>
  <si>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</si>
  <si>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</si>
  <si>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</si>
  <si>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</si>
  <si>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</si>
  <si>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</si>
  <si>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</si>
  <si>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</si>
  <si>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</si>
  <si>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</si>
  <si>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</si>
  <si>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</si>
  <si>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</si>
  <si>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</si>
  <si>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</si>
  <si>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</si>
  <si>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</si>
  <si>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</si>
  <si>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</si>
  <si>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</si>
  <si>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</si>
  <si>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</si>
  <si>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</si>
  <si>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</si>
  <si>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</si>
  <si>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</si>
  <si>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</si>
  <si>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</si>
  <si>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</si>
  <si>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</si>
  <si>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</si>
  <si>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</si>
  <si>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</si>
  <si>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</si>
  <si>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</si>
  <si>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</si>
  <si>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</si>
  <si>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</si>
  <si>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</si>
  <si>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</si>
  <si>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</si>
  <si>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</si>
  <si>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</si>
  <si>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</si>
  <si>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</si>
  <si>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</si>
  <si>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</si>
  <si>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</si>
  <si>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</si>
  <si>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</si>
  <si>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</si>
  <si>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</si>
  <si>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</si>
  <si>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</si>
  <si>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</si>
  <si>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</si>
  <si>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</si>
  <si>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</si>
  <si>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</si>
  <si>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</si>
  <si>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</si>
  <si>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</si>
  <si>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</si>
  <si>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</si>
  <si>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</si>
  <si>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</si>
  <si>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</si>
  <si>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</si>
  <si>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</si>
  <si>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</si>
  <si>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</si>
  <si>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</si>
  <si>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</si>
  <si>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</si>
  <si>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</si>
  <si>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</si>
  <si>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</si>
  <si>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</si>
  <si>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</si>
  <si>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</si>
  <si>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</si>
  <si>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</si>
  <si>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</si>
  <si>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</si>
  <si>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</si>
  <si>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</si>
  <si>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</si>
  <si>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</si>
  <si>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</si>
  <si>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</si>
  <si>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</si>
  <si>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</si>
  <si>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</si>
  <si>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</si>
  <si>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</si>
  <si>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</si>
  <si>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</si>
  <si>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</si>
  <si>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</si>
  <si>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</si>
  <si>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</si>
  <si>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</si>
  <si>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</si>
  <si>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</si>
  <si>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</si>
  <si>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</si>
  <si>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</si>
  <si>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</si>
  <si>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</si>
  <si>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</si>
  <si>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</si>
  <si>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</si>
  <si>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</si>
  <si>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</si>
  <si>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</si>
  <si>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</si>
  <si>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</si>
  <si>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</si>
  <si>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</si>
  <si>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</si>
  <si>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</si>
  <si>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</si>
  <si>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</si>
  <si>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</si>
  <si>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</si>
  <si>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</si>
  <si>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</si>
  <si>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</si>
  <si>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</si>
  <si>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</si>
  <si>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</si>
  <si>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</si>
  <si>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</si>
  <si>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</si>
  <si>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</si>
  <si>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</si>
  <si>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</si>
  <si>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</si>
  <si>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</si>
  <si>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</si>
  <si>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</si>
  <si>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</si>
  <si>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</si>
  <si>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</si>
  <si>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</si>
  <si>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</si>
  <si>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</si>
  <si>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</si>
  <si>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</si>
  <si>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</si>
  <si>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</si>
  <si>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</si>
  <si>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</si>
  <si>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</si>
  <si>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</si>
  <si>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</si>
  <si>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</si>
  <si>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</si>
  <si>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</si>
  <si>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</si>
  <si>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</si>
  <si>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</si>
  <si>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</si>
  <si>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</si>
  <si>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</si>
  <si>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</si>
  <si>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</si>
  <si>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</si>
  <si>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</si>
  <si>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</si>
  <si>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</si>
  <si>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</si>
  <si>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</si>
  <si>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</si>
  <si>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</si>
  <si>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</si>
  <si>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</si>
  <si>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</si>
  <si>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</si>
  <si>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</si>
  <si>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</si>
  <si>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</si>
  <si>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</si>
  <si>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</si>
  <si>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</si>
  <si>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</si>
  <si>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</si>
  <si>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</si>
  <si>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</si>
  <si>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</si>
  <si>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</si>
  <si>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</si>
  <si>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</si>
  <si>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</si>
  <si>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</si>
  <si>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</si>
  <si>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</si>
  <si>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</si>
  <si>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</si>
  <si>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</si>
  <si>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</si>
  <si>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</si>
  <si>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</si>
  <si>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</si>
  <si>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</si>
  <si>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</si>
  <si>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</si>
  <si>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</si>
  <si>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</si>
  <si>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</si>
  <si>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</si>
  <si>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</si>
  <si>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</si>
  <si>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</si>
  <si>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</si>
  <si>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</si>
  <si>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</si>
  <si>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</si>
  <si>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</si>
  <si>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</si>
  <si>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</si>
  <si>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</si>
  <si>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</si>
  <si>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</si>
  <si>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</si>
  <si>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</si>
  <si>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</si>
  <si>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</si>
  <si>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</si>
  <si>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</si>
  <si>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</si>
  <si>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</si>
  <si>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</si>
  <si>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</si>
  <si>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</si>
  <si>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</si>
  <si>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</si>
  <si>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</si>
  <si>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</si>
  <si>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</si>
  <si>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</si>
  <si>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</si>
  <si>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</si>
  <si>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</si>
  <si>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</si>
  <si>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</si>
  <si>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</si>
  <si>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</si>
  <si>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</si>
  <si>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</si>
  <si>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</si>
  <si>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</si>
  <si>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</si>
  <si>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</si>
  <si>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</si>
  <si>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</si>
  <si>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</si>
  <si>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</si>
  <si>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</si>
  <si>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</si>
  <si>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</si>
  <si>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</si>
  <si>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</si>
  <si>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</si>
  <si>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</si>
  <si>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</si>
  <si>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</si>
  <si>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</si>
  <si>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</si>
  <si>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</si>
  <si>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</si>
  <si>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</si>
  <si>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</si>
  <si>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</si>
  <si>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</si>
  <si>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</si>
  <si>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</si>
  <si>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</si>
  <si>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</si>
  <si>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</si>
  <si>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</si>
  <si>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</si>
  <si>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</si>
  <si>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</si>
  <si>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</si>
  <si>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</si>
  <si>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</si>
  <si>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</si>
  <si>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</si>
  <si>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</si>
  <si>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</si>
  <si>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</si>
  <si>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</si>
  <si>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</si>
  <si>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</si>
  <si>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</si>
  <si>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</si>
  <si>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</si>
  <si>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</si>
  <si>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</si>
  <si>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</si>
  <si>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</si>
  <si>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</si>
  <si>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</si>
  <si>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</si>
  <si>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</si>
  <si>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</si>
  <si>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</si>
  <si>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</si>
  <si>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</si>
  <si>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</si>
  <si>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</si>
  <si>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</si>
  <si>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</si>
  <si>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</si>
  <si>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</si>
  <si>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</si>
  <si>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</si>
  <si>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</si>
  <si>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</si>
  <si>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</si>
  <si>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</si>
  <si>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</si>
  <si>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</si>
  <si>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</si>
  <si>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</si>
  <si>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</si>
  <si>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</si>
  <si>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</si>
  <si>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</si>
  <si>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</si>
  <si>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</si>
  <si>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</si>
  <si>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</si>
  <si>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</si>
  <si>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</si>
  <si>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</si>
  <si>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</si>
  <si>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</si>
  <si>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</si>
  <si>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</si>
  <si>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</si>
  <si>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</si>
  <si>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</si>
  <si>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</si>
  <si>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</si>
  <si>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</si>
  <si>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</si>
  <si>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</si>
  <si>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</si>
  <si>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</si>
  <si>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</si>
  <si>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</si>
  <si>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</si>
  <si>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</si>
  <si>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</si>
  <si>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</si>
  <si>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</si>
  <si>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</si>
  <si>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</si>
  <si>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</si>
  <si>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</si>
  <si>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</si>
  <si>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</si>
  <si>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</si>
  <si>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</si>
  <si>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</si>
  <si>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</si>
  <si>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</si>
  <si>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</si>
  <si>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</si>
  <si>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</si>
  <si>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</si>
  <si>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</si>
  <si>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</si>
  <si>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</si>
  <si>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</si>
  <si>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</si>
  <si>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</si>
  <si>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</si>
  <si>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</si>
  <si>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</si>
  <si>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</si>
  <si>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</si>
  <si>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</si>
  <si>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</si>
  <si>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</si>
  <si>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</si>
  <si>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</si>
  <si>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</si>
  <si>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</si>
  <si>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</si>
  <si>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</si>
  <si>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</si>
  <si>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</si>
  <si>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</si>
  <si>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</si>
  <si>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</si>
  <si>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</si>
  <si>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</si>
  <si>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</si>
  <si>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</si>
  <si>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</si>
  <si>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</si>
  <si>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</si>
  <si>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</si>
  <si>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</si>
  <si>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</si>
  <si>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</si>
  <si>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</si>
  <si>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</si>
  <si>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</si>
  <si>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</si>
  <si>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</si>
  <si>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</si>
  <si>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</si>
  <si>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</si>
  <si>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</si>
  <si>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</si>
  <si>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</si>
  <si>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</si>
  <si>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</si>
  <si>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</si>
  <si>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</si>
  <si>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</si>
  <si>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</si>
  <si>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</si>
  <si>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</si>
  <si>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</si>
  <si>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</si>
  <si>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</si>
  <si>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</si>
  <si>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</si>
  <si>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</si>
  <si>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</si>
  <si>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</si>
  <si>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</si>
  <si>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</si>
  <si>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</si>
  <si>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</si>
  <si>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</si>
  <si>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</si>
  <si>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</si>
  <si>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</si>
  <si>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</si>
  <si>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</si>
  <si>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</si>
  <si>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</si>
  <si>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</si>
  <si>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</si>
  <si>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</si>
  <si>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</si>
  <si>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</si>
  <si>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</si>
  <si>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</si>
  <si>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</si>
  <si>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</si>
  <si>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</si>
  <si>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</si>
  <si>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</si>
  <si>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</si>
  <si>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</si>
  <si>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</si>
  <si>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</si>
  <si>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</si>
  <si>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</si>
  <si>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</si>
  <si>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</si>
  <si>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</si>
  <si>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</si>
  <si>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</si>
  <si>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</si>
  <si>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</si>
  <si>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</si>
  <si>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</si>
  <si>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</si>
  <si>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</si>
  <si>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</si>
  <si>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</si>
  <si>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</si>
  <si>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</si>
  <si>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</si>
  <si>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</si>
  <si>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</si>
  <si>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</si>
  <si>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</si>
  <si>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</si>
  <si>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</si>
  <si>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</si>
  <si>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</si>
  <si>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</si>
  <si>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</si>
  <si>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</si>
  <si>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</si>
  <si>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</si>
  <si>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</si>
  <si>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</si>
  <si>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</si>
  <si>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</si>
  <si>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</si>
  <si>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</si>
  <si>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</si>
  <si>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</si>
  <si>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</si>
  <si>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</si>
  <si>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</si>
  <si>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</si>
  <si>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</si>
  <si>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</si>
  <si>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</si>
  <si>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</si>
  <si>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</si>
  <si>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</si>
  <si>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</si>
  <si>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</si>
  <si>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</si>
  <si>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</si>
  <si>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</si>
  <si>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</si>
  <si>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</si>
  <si>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</si>
  <si>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</si>
  <si>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</si>
  <si>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</si>
  <si>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</si>
  <si>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</si>
  <si>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</si>
  <si>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</si>
  <si>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</si>
  <si>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</si>
  <si>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</si>
  <si>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</si>
  <si>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</si>
  <si>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</si>
  <si>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</si>
  <si>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</si>
  <si>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</si>
  <si>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</si>
  <si>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</si>
  <si>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</si>
  <si>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</si>
  <si>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</si>
  <si>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</si>
  <si>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</si>
  <si>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</si>
  <si>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</si>
  <si>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</si>
  <si>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</si>
  <si>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</si>
  <si>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</si>
  <si>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</si>
  <si>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</si>
  <si>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</si>
  <si>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</si>
  <si>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</si>
  <si>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</si>
  <si>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</si>
  <si>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</si>
  <si>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</si>
  <si>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</si>
  <si>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</si>
  <si>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</si>
  <si>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</si>
  <si>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</si>
  <si>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</si>
  <si>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</si>
  <si>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</si>
  <si>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</si>
  <si>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</si>
  <si>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</si>
  <si>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</si>
  <si>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</si>
  <si>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</si>
  <si>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</si>
  <si>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</si>
  <si>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</si>
  <si>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</si>
  <si>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</si>
  <si>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</si>
  <si>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</si>
  <si>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</si>
  <si>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</si>
  <si>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</si>
  <si>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</si>
  <si>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</si>
  <si>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</si>
  <si>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team on way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</si>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</sst>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tabSelected="1"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275.26033726851892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0.41016331018181518</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45938.208762847222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45938.208762847222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45938.208762847222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45938.208762847222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45938.208762847222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45938.208762847222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45938.208762847222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45938.208762847222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45938.208762847222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45938.208762847222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45938.208762847222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45938.208762847222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45938.208762847222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45938.208762847222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45938.208762847222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45938.208762847222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45938.208762847222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45938.208762847222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45938.208762847222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45938.208762847222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45938.208762847222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45938.208762847222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45938.208762847222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45938.208762847222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45938.208762847222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45938.208762847222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45938.208762847222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45938.208762847222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45938.208762847222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45938.208762847222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45938.208762847222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45938.208762847222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45938.208762847222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45938.208762847222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45938.208762847222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45938.208762847222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45938.208762847222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45938.208762847222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45938.208762847222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45938.208762847222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45938.208762847222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45938.208762847222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45938.208762847222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45938.208762847222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45938.208762847222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45938.208762847222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45938.208762847222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45938.208762847222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45938.208762847222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45938.208762847222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45938.208762847222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45938.208762847222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45938.208762847222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45938.208762847222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45938.208762847222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45938.208762847222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45938.208762847222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45938.208762847222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45938.208762847222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45938.208762847222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45938.208762847222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45938.208762847222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45938.208762847222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45938.208762847222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45938.208762847222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45938.208762847222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45938.208762847222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45938.208762847222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45938.208762847222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45938.208762847222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45938.208762847222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45938.208762847222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45938.208762847222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45938.208762847222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45938.208762847222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45938.208762847222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45938.208762847222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45938.208762847222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45938.208762847222</v>
      </c>
      <c r="H82" s="150"/>
      <c r="I82" s="148" t="str">
        <f>IFERROR(VLOOKUP(D82,DB!A:F,6,0),"")</f>
        <v/>
      </c>
      <c r="J82" s="65"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1D21029B-BDCF-4F0E-B9FE-FBBA20F16C8A}"/>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A9" sqref="A9:X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131.48167986111366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113.20892523148359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45938.208763194445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45938.208763194445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45938.208763194445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45938.208763194445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45938.208763194445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45938.208763194445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45938.208763194445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45938.208763194445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45938.208763194445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45938.208763194445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45938.208763194445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45938.208763194445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45938.208763194445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45938.208763194445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45938.208763194445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45938.208763194445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45938.208763194445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45938.208763194445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45938.208763194445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45938.208763194445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45938.208763194445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45938.208763194445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45938.208763194445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45938.208763194445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45938.208763194445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45938.208763194445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45938.208763194445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45938.208763194445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45938.208763194445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45938.208763194445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45938.208763194445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45938.208763194445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45938.208763194445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45938.208763194445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45938.208763194445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45938.208763194445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45938.208763194445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45938.208763194445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45938.208763194445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45938.208763194445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45938.208763194445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45938.208763194445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45938.208763194445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45938.208763194445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45938.208763194445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45938.208763194445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45938.208763194445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45938.208763194445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45938.208763194445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45938.208763194445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45938.208763194445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45938.208763194445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45938.208763194445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45938.208763194445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45938.208763194445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45938.208763194445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45938.208763194445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45938.208763194445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45938.208763194445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45938.208763194445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45938.208763194445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45938.208763194445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45938.208763194445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45938.208763194445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45938.208763194445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45938.208763194445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45938.208763194445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45938.208763194445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45938.208763194445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45938.208763194445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45938.208763194445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45938.208763194445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45938.208763194445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45938.208763194445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45938.208763194445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45938.208763194445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45938.208763194445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45938.208763194445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45938.208763194445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45938.208763194445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45938.208763194445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45938.208763194445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45938.208763194445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45938.208763194445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45938.208763194445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45938.208763194445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45938.208763194445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45938.208763194445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45938.208763194445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45938.208763194445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45938.208763194445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45938.208763194445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45938.208763194445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45938.208763194445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45938.208763194445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45938.208763194445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45938.208763194445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45938.208763194445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45938.208763194445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45938.208763194445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45938.208763194445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45938.208763194445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45938.208763194445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45938.208763194445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45938.208763194445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45938.208763194445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45938.208763194445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45938.208763194445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45938.208763194445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45938.208763194445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45938.208763194445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45938.208763194445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45938.208763194445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45938.208763194445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45938.208763194445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45938.208763194445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45938.208763194445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45938.208763194445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45938.208763194445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45938.208763194445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45938.208763194445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45938.208763194445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45938.208763194445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45938.208763194445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45938.208763194445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45938.208763194445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45938.208763194445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45938.208763194445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45938.208763194445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45938.208763194445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45938.208763194445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45938.208763194445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45938.208763194445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45938.208763194445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45938.208763194445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45938.208763194445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45938.208763194445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45938.208763194445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45938.208763194445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45938.208763194445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45938.208763194445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45938.208763194445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45938.208763194445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45938.208763194445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45938.208763194445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45938.208763194445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45938.208763194445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45938.208763194445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45938.208763194445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45938.208763194445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45938.208763194445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45938.208763194445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45938.208763194445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45938.208763194445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45938.208763194445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45938.208763194445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45938.208763194445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45938.208763194445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45938.208763194445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45938.208763194445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45938.208763194445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45938.208763194445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45938.208763194445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45938.208763194445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45938.208763194445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45938.208763194445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45938.208763194445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45938.208763194445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45938.208763194445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45938.208763194445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45938.208763194445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45938.208763194445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45938.208763194445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45938.208763194445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45938.208763194445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45938.208763194445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45938.208763194445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45938.208763194445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45938.208763194445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45938.208763194445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45938.208763194445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45938.208763194445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45938.208763194445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45938.208763194445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45938.208763194445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45938.208763194445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45938.208763194445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45938.208763194445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45938.208763194445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45938.208763194445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45938.208763194445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45938.208763194445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45938.208763194445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45938.208763194445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45938.208763194445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45938.208763194445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45938.208763194445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45938.208763194445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45938.208763194445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45938.208763194445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45938.208763194445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45938.208763194445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45938.208763194445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45938.208763194445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45938.208763194445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45938.208763194445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45938.208763194445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45938.208763194445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45938.208763194445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45938.208763194445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45938.208763194445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45938.208763194445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45938.208763194445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45938.208763194445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45938.208763194445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45938.208763194445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45938.208763194445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45938.208763194445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45938.208763194445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45938.208763194445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45938.208763194445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45938.208763194445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45938.208763194445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45938.208763194445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45938.208763194445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45938.208763194445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45938.208763194445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45938.208763194445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45938.208763194445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45938.208763194445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45938.208763194445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45938.208763194445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45938.208763194445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45938.208763194445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45938.208763194445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45938.208763194445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45938.208763194445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45938.208763194445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45938.208763194445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45938.208763194445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45938.208763194445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45938.208763194445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45938.208763194445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45938.208763194445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45938.208763194445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45938.208763194445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45938.208763194445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45938.208763194445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45938.208763194445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45938.208763194445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45938.208763194445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45938.208763194445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45938.208763194445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45938.208763194445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45938.208763194445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45938.208763194445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45938.208763194445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45938.208763194445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45938.208763194445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45938.208763194445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45938.208763194445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45938.208763194445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45938.208763194445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45938.208763194445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45938.208763194445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45938.208763194445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45938.208763194445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45938.208763194445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45938.208763194445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45938.208763194445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45938.208763194445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45938.208763194445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45938.208763194445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45938.208763194445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45938.208763194445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45938.208763194445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45938.208763194445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45938.208763194445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45938.208763194445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45938.208763194445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45938.208763194445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45938.208763194445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45938.208763194445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45938.208763194445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45938.208763194445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45938.208763194445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45938.208763194445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45938.208763194445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45938.208763194445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45938.208763194445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45938.208763194445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45938.208763194445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45938.208763194445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45938.208763194445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45938.208763194445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45938.208763194445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45938.208763194445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45938.208763194445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45938.208763194445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45938.208763194445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45938.208763194445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45938.208763194445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45938.208763194445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45938.208763194445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45938.208763194445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45938.208763194445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45938.208763194445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45938.208763194445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45938.208763194445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45938.208763194445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45938.208763194445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45938.208763194445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45938.208763194445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45938.208763194445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45938.208763194445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45938.208763194445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45938.208763194445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45938.208763194445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45938.208763194445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45938.208763194445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45938.208763194445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45938.208763194445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45938.208763194445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45938.208763194445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45938.208763194445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45938.208763194445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45938.208763194445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45938.208763194445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45938.208763194445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45938.208763194445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45938.208763194445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45938.208763194445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45938.208763194445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45938.208763194445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45938.208763194445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45938.208763194445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45938.208763194445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45938.208763194445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45938.208763194445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45938.208763194445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45938.208763194445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45938.208763194445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45938.208763194445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45938.208763194445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45938.208763194445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45938.208763194445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45938.208763194445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45938.208763194445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45938.208763194445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45938.208763194445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45938.208763194445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45938.208763194445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45938.208763194445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45938.208763194445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45938.208763194445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45938.208763194445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45938.208763194445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45938.208763194445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45938.208763194445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45938.208763194445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45938.208763194445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45938.208763194445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45938.208763194445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45938.208763194445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45938.208763194445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45938.208763194445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45938.208763194445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45938.208763194445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45938.208763194445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45938.208763194445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45938.208763194445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45938.208763194445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45938.208763194445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45938.208763194445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45938.208763194445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45938.208763194445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45938.208763194445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45938.208763194445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45938.208763194445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45938.208763194445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45938.208763194445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45938.208763194445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45938.208763194445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45938.208763194445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45938.208763194445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45938.208763194445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45938.208763194445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45938.208763194445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45938.208763194445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45938.208763194445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45938.208763194445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45938.208763194445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45938.208763194445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45938.208763194445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45938.208763194445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45938.208763194445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45938.208763194445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45938.208763194445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45938.208763194445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45938.208763194445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45938.208763194445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45938.208763194445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45938.208763194445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45938.208763194445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45938.208763194445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45938.208763194445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45938.208763194445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45938.208763194445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45938.208763194445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45938.208763194445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45938.208763194445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45938.208763194445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45938.208763194445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45938.208763194445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45938.208763194445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45938.208763194445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45938.208763194445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45938.208763194445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45938.208763194445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45938.208763194445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45938.208763194445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45938.208763194445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45938.208763194445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45938.208763194445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45938.208763194445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45938.208763194445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45938.208763194445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45938.208763194445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45938.208763194445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45938.208763194445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45938.208763194445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45938.208763194445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45938.208763194445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45938.208763194445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45938.208763194445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45938.208763194445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45938.208763194445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45938.208763194445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45938.208763194445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45938.208763194445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45938.208763194445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45938.208763194445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45938.208763194445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45938.208763194445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45938.208763194445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45938.208763194445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45938.208763194445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45938.208763194445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45938.208763194445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45938.208763194445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45938.208763194445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45938.208763194445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45938.208763194445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45938.208763194445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45938.208763194445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45938.208763194445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45938.208763194445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45938.208763194445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45938.208763194445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45938.208763194445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45938.208763194445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45938.208763194445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45938.208763194445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45938.208763194445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45938.208763194445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45938.208763194445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45938.208763194445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45938.208763194445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45938.208763194445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45938.208763194445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45938.208763194445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45938.208763194445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45938.208763194445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45938.208763194445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45938.208763194445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45938.208763194445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45938.208763194445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45938.208763194445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45938.208763194445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45938.208763194445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45938.208763194445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45938.208763194445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45938.208763194445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45938.208763194445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45938.208763194445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45938.208763194445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45938.208763194445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45938.208763194445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45938.208763194445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45938.208763194445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45938.208763194445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45938.208763194445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45938.208763194445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45938.208763194445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45938.208763194445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45938.208763194445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45938.208763194445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45938.208763194445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45938.208763194445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45938.208763194445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45938.208763194445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45938.208763194445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45938.208763194445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45938.208763194445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45938.208763194445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45938.208763194445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45938.208763194445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45938.208763194445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45938.208763194445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45938.208763194445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45938.208763194445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45938.208763194445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45938.208763194445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45938.208763194445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45938.208763194445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45938.208763194445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45938.208763194445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45938.208763194445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45938.208763194445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45938.208763194445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45938.208763194445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45938.208763194445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45938.208763194445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45938.208763194445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45938.208763194445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45938.208763194445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45938.208763194445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45938.208763194445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45938.208763194445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45938.208763194445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45938.208763194445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45938.208763194445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45938.208763194445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45938.208763194445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45938.208763194445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45938.208763194445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45938.208763194445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45938.208763194445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45938.208763194445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45938.208763194445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45938.208763194445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45938.208763194445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45938.208763194445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45938.208763194445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45938.208763194445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45938.208763194445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45938.208763194445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45938.208763194445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45938.208763194445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45938.208763194445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45938.208763194445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45938.208763194445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45938.208763194445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45938.208763194445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45938.208763194445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45938.208763194445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45938.208763194445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45938.208763194445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45938.208763194445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45938.208763194445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45938.208763194445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45938.208763194445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45938.208763194445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45938.208763194445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45938.208763194445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45938.208763194445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45938.208763194445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45938.208763194445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45938.208763194445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45938.208763194445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45938.208763194445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45938.208763194445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45938.208763194445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45938.208763194445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45938.208763194445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45938.208763194445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45938.208763194445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45938.208763194445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45938.208763194445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45938.208763194445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45938.208763194445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45938.208763194445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45938.208763194445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45938.208763194445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45938.208763194445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45938.208763194445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45938.208763194445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45938.208763194445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45938.208763194445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45938.208763194445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45938.208763194445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45938.208763194445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45938.208763194445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45938.208763194445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45938.208763194445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45938.208763194445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45938.208763194445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45938.208763194445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45938.208763194445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45938.208763194445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45938.208763194445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45938.208763194445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45938.208763194445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45938.208763194445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45938.208763194445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45938.208763194445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45938.208763194445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45938.208763194445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45938.208763194445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45938.208763194445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45938.208763194445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45938.208763194445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45938.208763194445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45938.208763194445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45938.208763194445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45938.208763194445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45938.208763194445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45938.208763194445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45938.208763194445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45938.208763194445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45938.208763194445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45938.208763194445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45938.208763194445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45938.208763194445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45938.208763194445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45938.208763194445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45938.208763194445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45938.208763194445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45938.208763194445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45938.208763194445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45938.208763194445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45938.208763194445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45938.208763194445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45938.208763194445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45938.208763194445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45938.208763194445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45938.208763194445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45938.208763194445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45938.208763194445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45938.208763194445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45938.208763194445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45938.208763194445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45938.208763194445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45938.208763194445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45938.208763194445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45938.208763194445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45938.208763194445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45938.208763194445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45938.208763194445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45938.208763194445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45938.208763194445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45938.208763194445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45938.208763194445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45938.208763194445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45938.208763194445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45938.208763194445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45938.208763194445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45938.208763194445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45938.208763194445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45938.208763194445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45938.208763194445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45938.208763194445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45938.208763194445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45938.208763194445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45938.208763194445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45938.208763194445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45938.208763194445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45938.208763194445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45938.208763194445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45938.208763194445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45938.208763194445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45938.208763194445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45938.208763194445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45938.208763194445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45938.208763194445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45938.208763194445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45938.208763194445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45938.208763194445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45938.208763194445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45938.208763194445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45938.208763194445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45938.208763194445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45938.208763194445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45938.208763194445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45938.208763194445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45938.208763194445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45938.208763194445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45938.208763194445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45938.208763194445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45938.208763194445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45938.208763194445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45938.208763194445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45938.208763194445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45938.208763194445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45938.208763194445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45938.208763194445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45938.208763194445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45938.208763194445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45938.208763194445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45938.208763194445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45938.208763194445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45938.208763194445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45938.208763194445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45938.208763194445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45938.208763194445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45938.208763194445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45938.208763194445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45938.208763194445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45938.208763194445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45938.208763194445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45938.208763194445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45938.208763194445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45938.208763194445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45938.208763194445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45938.208763194445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45938.208763194445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45938.208763194445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45938.208763194445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45938.208763194445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45938.208763194445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45938.208763194445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45938.208763194445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45938.208763194445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45938.208763194445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45938.208763194445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45938.208763194445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45938.208763194445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45938.208763194445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45938.208763194445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45938.208763194445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45938.208763194445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45938.208763194445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45938.208763194445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45938.208763194445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45938.208763194445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45938.208763194445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45938.208763194445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45938.208763194445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45938.208763194445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45938.208763194445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45938.208763194445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45938.208763194445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45938.208763194445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45938.208763194445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45938.208763194445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45938.208763194445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45938.208763194445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45938.208763194445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45938.208763194445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45938.208763194445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45938.208763194445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45938.208763194445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45938.208763194445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45938.208763194445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45938.208763194445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45938.208763194445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45938.208763194445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45938.208763194445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45938.208763194445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45938.208763194445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45938.208763194445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45938.208763194445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45938.208763194445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45938.208763194445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45938.208763194445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45938.208763194445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45938.208763194445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45938.208763194445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45938.208763194445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45938.208763194445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45938.208763194445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45938.208763194445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45938.208763194445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45938.208763194445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45938.208763194445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45938.208763194445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45938.208763194445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45938.208763194445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45938.208763194445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45938.208763194445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45938.208763194445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45938.208763194445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45938.208763194445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45938.208763194445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45938.208763194445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45938.208763194445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45938.208763194445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45938.208763194445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45938.208763194445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45938.208763194445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45938.208763194445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45938.208763194445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45938.208763194445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45938.208763194445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45938.208763194445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45938.208763194445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45938.208763194445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45938.208763194445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45938.208763194445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45938.208763194445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45938.208763194445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45938.208763194445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45938.208763194445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45938.208763194445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45938.208763194445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45938.208763194445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45938.208763194445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45938.208763194445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45938.208763194445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45938.208763194445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45938.208763194445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45938.208763194445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45938.208763194445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45938.208763194445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45938.208763194445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45938.208763194445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45938.208763194445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45938.208763194445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45938.208763194445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45938.208763194445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45938.208763194445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45938.208763194445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45938.208763194445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45938.208763194445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45938.208763194445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45938.208763194445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45938.208763194445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45938.208763194445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45938.208763194445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45938.208763194445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45938.208763194445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45938.208763194445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45938.208763194445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45938.208763194445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45938.208763194445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45938.208763194445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45938.208763194445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45938.208763194445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45938.208763194445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45938.208763194445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45938.208763194445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45938.208763194445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45938.208763194445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45938.208763194445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45938.208763194445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45938.208763194445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45938.208763194445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45938.208763194445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45938.208763194445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45938.208763194445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45938.208763194445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45938.208763194445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45938.208763194445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45938.208763194445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45938.208763194445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45938.208763194445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45938.208763194445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45938.208763194445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45938.208763194445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45938.208763194445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45938.208763194445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45938.208763194445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45938.208763194445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45938.208763194445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45938.208763194445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45938.208763194445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45938.208763194445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45938.208763194445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45938.208763194445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45938.208763194445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45938.208763194445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45938.208763194445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45938.208763194445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45938.208763194445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45938.208763194445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45938.208763194445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45938.208763194445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45938.208763194445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45938.208763194445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45938.208763194445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45938.208763194445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45938.208763194445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45938.208763194445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45938.208763194445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45938.208763194445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45938.208763194445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45938.208763194445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45938.208763194445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45938.208763194445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45938.208763194445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45938.208763194445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45938.208763194445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45938.208763194445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45938.208763194445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45938.208763194445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45938.208763194445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45938.208763194445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45938.208763194445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45938.208763194445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45938.208763194445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45938.208763194445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45938.208763194445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45938.208763194445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45938.208763194445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45938.208763194445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45938.208763194445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45938.208763194445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45938.208763194445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45938.208763194445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45938.208763194445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45938.208763194445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45938.208763194445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45938.208763194445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45938.208763194445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45938.208763194445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45938.208763194445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45938.208763194445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45938.208763194445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45938.208763194445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45938.208763194445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45938.208763194445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45938.208763194445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45938.208763194445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45938.208763194445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45938.208763194445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45938.208763194445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45938.208763194445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45938.208763194445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45938.208763194445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45938.208763194445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45938.208763194445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45938.208763194445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45938.208763194445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45938.208763194445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45938.208763194445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45938.208763194445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45938.208763194445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45938.208763194445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45938.208763194445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45938.208763194445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45938.208763194445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45938.208763194445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45938.208763194445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45938.208763194445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45938.208763194445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45938.208763194445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45938.208763194445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45938.208763194445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45938.208763194445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45938.208763194445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45938.208763194445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45938.208763194445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45938.208763194445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45938.208763194445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45938.208763194445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45938.208763194445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45938.208763194445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45938.208763194445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45938.208763194445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45938.208763194445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45938.208763194445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45938.208763194445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45938.208763194445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45938.208763194445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45938.208763194445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45938.208763194445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45938.208763194445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45938.208763194445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45938.208763194445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45938.208763194445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45938.208763194445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45938.208763194445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45938.208763194445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45938.208763194445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45938.208763194445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45938.208763194445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45938.208763194445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45938.208763194445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45938.208763194445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45938.208763194445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45938.208763194445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45938.208763194445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45938.208763194445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45938.208763194445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45938.208763194445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45938.208763194445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45938.208763194445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45938.208763194445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45938.208763194445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45938.208763194445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45938.208763194445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45938.208763194445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45938.208763194445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45938.208763194445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45938.208763194445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45938.208763194445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45938.208763194445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45938.208763194445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45938.208763194445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45938.208763194445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45938.208763194445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45938.208763194445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45938.208763194445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45938.208763194445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45938.208763194445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45938.208763194445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45938.208763194445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45938.208763194445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45938.208763194445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45938.208763194445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45938.208763194445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45938.208763194445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45938.208763194445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45938.208763194445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45938.208763194445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45938.208763194445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45938.208763194445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45938.208763194445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45938.208763194445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45938.208763194445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45938.208763194445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45938.208763194445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45938.208763194445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45938.208763194445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45938.208763194445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45938.208763194445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45938.208763194445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45938.208763194445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45938.208763194445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45938.208763194445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45938.208763194445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45938.208763194445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45938.208763194445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45938.208763194445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45938.208763194445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45938.208763194445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45938.208763194445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45938.208763194445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45938.208763194445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45938.208763194445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45938.208763194445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45938.208763194445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45938.208763194445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45938.208763194445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45938.208763194445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45938.208763194445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45938.208763194445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45938.208763194445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45938.208763194445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45938.208763194445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45938.208763194445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45938.208763194445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45938.208763194445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45938.208763194445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45938.208763194445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45938.208763194445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45938.208763194445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45938.208763194445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45938.208763194445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45938.208763194445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45938.208763194445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45938.208763194445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45938.208763194445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45938.208763194445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45938.208763194445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45938.208763194445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45938.208763194445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45938.208763194445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45938.208763194445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45938.208763194445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45938.208763194445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45938.208763194445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45938.208763194445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45938.208763194445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45938.208763194445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45938.208763194445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45938.208763194445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45938.208763194445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45938.208763194445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45938.208763194445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45938.208763194445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45938.208763194445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45938.208763194445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45938.208763194445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45938.208763194445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45938.208763194445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45938.208763194445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45938.208763194445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45938.208763194445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45938.208763194445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45938.208763194445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45938.208763194445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45938.208763194445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45938.208763194445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45938.208763194445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45938.208763194445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45938.208763194445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45938.208763194445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45938.208763194445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45938.208763194445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45938.208763194445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45938.208763194445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45938.208763194445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45938.208763194445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45938.208763194445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45938.208763194445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45938.208763194445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45938.208763194445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45938.208763194445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45938.208763194445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45938.208763194445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45938.208763194445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45938.208763194445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45938.208763194445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45938.208763194445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45938.208763194445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45938.208763194445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45938.208763194445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45938.208763194445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45938.208763194445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45938.208763194445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45938.208763194445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45938.208763194445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45938.208763194445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45938.208763194445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45938.208763194445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45938.208763194445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45938.208763194445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45938.208763194445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45938.208763194445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45938.208763194445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45938.208763194445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45938.208763194445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45938.208763194445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45938.208763194445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45938.208763194445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45938.208763194445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45938.208763194445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45938.208763194445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45938.208763194445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45938.208763194445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45938.208763194445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45938.208763194445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45938.208763194445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45938.208763194445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45938.208763194445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45938.208763194445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45938.208763194445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45938.208763194445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45938.208763194445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45938.208763194445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45938.208763194445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45938.208763194445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45938.208763194445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45938.208763194445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45938.208763194445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45938.208763194445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45938.208763194445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45938.208763194445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45938.208763194445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45938.208763194445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45938.208763194445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45938.208763194445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45938.208763194445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45938.208763194445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45938.208763194445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45938.208763194445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45938.208763194445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45938.208763194445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45938.208763194445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45938.208763194445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45938.208763194445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45938.208763194445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45938.208763194445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45938.208763194445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45938.208763194445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45938.208763194445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45938.208763194445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45938.208763194445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45938.208763194445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45938.208763194445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45938.208763194445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45938.208763194445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45938.208763194445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45938.208763194445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45938.208763194445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45938.208763194445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45938.208763194445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45938.208763194445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45938.208763194445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45938.208763194445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45938.208763194445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45938.208763194445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45938.208763194445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45938.208763194445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45938.208763194445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45938.208763194445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45938.208763194445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45938.208763194445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45938.208763194445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45938.208763194445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45938.208763194445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45938.208763194445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45938.208763194445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45938.208763194445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45938.208763194445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45938.208763194445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45938.208763194445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45938.208763194445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45938.208763194445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45938.208763194445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45938.208763194445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45938.208763194445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45938.208763194445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45938.208763194445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45938.208763194445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45938.208763194445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45938.208763194445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45938.208763194445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45938.208763194445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45938.208763194445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45938.208763194445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45938.208763194445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45938.208763194445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45938.208763194445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45938.208763194445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45938.208763194445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45938.208763194445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45938.208763194445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45938.208763194445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45938.208763194445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45938.208763194445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45938.208763194445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45938.208763194445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45938.208763194445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45938.208763194445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45938.208763194445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45938.208763194445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45938.208763194445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45938.208763194445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45938.208763194445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45938.208763194445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45938.208763194445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45938.208763194445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45938.208763194445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45938.208763194445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45938.208763194445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45938.208763194445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45938.208763194445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45938.208763194445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45938.208763194445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45938.208763194445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45938.208763194445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45938.208763194445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45938.208763194445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45938.208763194445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45938.208763194445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45938.208763194445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45938.208763194445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45938.208763194445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45938.208763194445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45938.208763194445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45938.208763194445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45938.208763194445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45938.208763194445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45938.208763194445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45938.208763194445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45938.208763194445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45938.208763194445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45938.208763194445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45938.208763194445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45938.208763194445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45938.208763194445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45938.208763194445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45938.208763194445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45938.208763194445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45938.208763194445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45938.208763194445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45938.208763194445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45938.208763194445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45938.208763194445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45938.208763194445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45938.208763194445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45938.208763194445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45938.208763194445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45938.208763194445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45938.208763194445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45938.208763194445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45938.208763194445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45938.208763194445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45938.208763194445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45938.208763194445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45938.208763194445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45938.208763194445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45938.208763194445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45938.208763194445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45938.208763194445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45938.208763194445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45938.208763194445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45938.208763194445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45938.208763194445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45938.208763194445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45938.208763194445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45938.208763194445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45938.208763194445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45938.208763194445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45938.208763194445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45938.208763194445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45938.208763194445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45938.208763194445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45938.208763194445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45938.208763194445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45938.208763194445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45938.208763194445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45938.208763194445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45938.208763194445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45938.208763194445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45938.208763194445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45938.208763194445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45938.208763194445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45938.208763194445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45938.208763194445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45938.208763194445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45938.208763194445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45938.208763194445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45938.208763194445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45938.208763194445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45938.208763194445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45938.208763194445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45938.208763194445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45938.208763194445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45938.208763194445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45938.208763194445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45938.208763194445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45938.208763194445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45938.208763194445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45938.208763194445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45938.208763194445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45938.208763194445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45938.208763194445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45938.208763194445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45938.208763194445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45938.208763194445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45938.208763194445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45938.208763194445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45938.208763194445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45938.208763194445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45938.208763194445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45938.208763194445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45938.208763194445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45938.208763194445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45938.208763194445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45938.208763194445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45938.208763194445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45938.208763194445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45938.208763194445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45938.208763194445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45938.208763194445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45938.208763194445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45938.208763194445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45938.208763194445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45938.208763194445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45938.208763194445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45938.208763194445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45938.208763194445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45938.208763194445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45938.208763194445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45938.208763194445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45938.208763194445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45938.208763194445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45938.208763194445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45938.208763194445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45938.208763194445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45938.208763194445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45938.208763194445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45938.208763194445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45938.208763194445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45938.208763194445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45938.208763194445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45938.208763194445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45938.208763194445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45938.208763194445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45938.208763194445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45938.208763194445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45938.208763194445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45938.208763194445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45938.208763194445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45938.208763194445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45938.208763194445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45938.208763194445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45938.208763194445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45938.208763194445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45938.208763194445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45938.208763194445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45938.208763194445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45938.208763194445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45938.208763194445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45938.208763194445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45938.208763194445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45938.208763194445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45938.208763194445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45938.208763194445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45938.208763194445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45938.208763194445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45938.208763194445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45938.208763194445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45938.208763194445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45938.208763194445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45938.208763194445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45938.208763194445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45938.208763194445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45938.208763194445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45938.208763194445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45938.208763194445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45938.208763194445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45938.208763194445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45938.208763194445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45938.208763194445</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234.72804560184886</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0.53033726851572283</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0.31316134259395767</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45938.208763194445</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7.1263194447965361E-2</v>
      </c>
      <c r="H6" s="136">
        <v>45938.131550925929</v>
      </c>
      <c r="I6" s="132" t="str">
        <f>IFERROR(VLOOKUP(D6,DB!A:F,6,0),"")</f>
        <v>Generator-SG</v>
      </c>
      <c r="J6" s="132" t="str">
        <f>IFERROR(VLOOKUP(D6,DB!A:G,7,0),"")</f>
        <v>Dead</v>
      </c>
      <c r="K6" s="139" t="s">
        <v>39059</v>
      </c>
      <c r="L6" s="134" t="str">
        <f>IFERROR(VLOOKUP(D6,DB!A:I,9,0),"")</f>
        <v>Latis</v>
      </c>
    </row>
    <row r="7" spans="1:16" ht="15" customHeight="1">
      <c r="A7" s="132"/>
      <c r="B7" s="132" t="str">
        <f>IFERROR(VLOOKUP(D7,DB!A:K,11,0),"")</f>
        <v/>
      </c>
      <c r="C7" s="133"/>
      <c r="D7" s="99"/>
      <c r="E7" s="135"/>
      <c r="F7" s="136"/>
      <c r="G7" s="137">
        <f ca="1">IFERROR(NOW()-F7,"")</f>
        <v>45938.208763194445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45938.208763194445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45938.208763194445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45938.208763194445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45938.208763194445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45938.208763194445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45938.208763194445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45938.208763194445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45938.208763194445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45938.208763194445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45938.208763194445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45938.208763194445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45938.208763194445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45938.208763194445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45938.208763194445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45938.208763194445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45938.208763194445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45938.208763194445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45938.208763194445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45938.208763194445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45938.208763194445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45938.208763194445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45938.208763194445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45938.208763194445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45938.208763194445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45938.208763194445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45938.208763194445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45938.208763194445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45938.208763194445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45938.208763194445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45938.208763194445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45938.208763194445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45938.208763194445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45938.208763194445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45938.208763194445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45938.208763194445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45938.208763194445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45938.208763194445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45938.208763194445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45938.208763194445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45938.208763194445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45938.208763194445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45938.208763194445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45938.208763194445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45938.208763194445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45938.208763194445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45938.208763194445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45938.208763194445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45938.208763194445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45938.208763194445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45938.208763194445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45938.208763194445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45938.208763194445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45938.208763194445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45938.208763194445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45938.208763194445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45938.208763194445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45938.208763194445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45938.208763194445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45938.208763194445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45938.208763194445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45938.208763194445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45938.208763194445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45938.208763194445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45938.208763194445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45938.208763194445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45938.208763194445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45938.208763194445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45938.208763194445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45938.208763194445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45938.208763194445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45938.208763194445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45938.208763194445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45938.208763194445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45938.208763194445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45938.208763194445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45938.208763194445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45938.208763194445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45938.208763194445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45938.208763194445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45938.208763194445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45938.208763194445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45938.208763194445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45938.208763194445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45938.208763194445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45938.208763194445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45938.208763194445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45938.208763194445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45938.208763194445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45938.208763194445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45938.208763194445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45938.208763194445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45938.208763194445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45938.208763194445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45938.208763194445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45938.208763194445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45938.208763194445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45938.208763194445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45938.208763194445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45938.208763194445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45938.208763194445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45938.208763194445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45938.208763194445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45938.208763194445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45938.208763194445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45938.208763194445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45938.208763194445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45938.208763194445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45938.208763194445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45938.208763194445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45938.208763194445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45938.208763194445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45938.208763194445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45938.208763194445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45938.208763194445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45938.208763194445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45938.208763194445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45938.208763194445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45938.208763194445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45938.208763194445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45938.208763194445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45938.208763194445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45938.208763194445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45938.208763194445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45938.208763194445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45938.208763194445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45938.208763194445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45938.208763194445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45938.208763194445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45938.208763194445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45938.208763194445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45938.208763194445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45938.208763194445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45938.208763194445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45938.208763194445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45938.208763194445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45938.208763194445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45938.208763194445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45938.208763194445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45938.208763194445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45938.208763194445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45938.208763194445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45938.208763194445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45938.208763194445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45938.208763194445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45938.208763194445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45938.208763194445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45938.208763194445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45938.208763194445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45938.208763194445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45938.208763194445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45938.208763194445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45938.208763194445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45938.208763194445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45938.208763194445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45938.208763194445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45938.208763194445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45938.208763194445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45938.208763194445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45938.208763194445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45938.208763194445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45938.208763194445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45938.208763194445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45938.208763194445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45938.208763194445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45938.208763194445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45938.208763194445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45938.208763194445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45938.208763194445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45938.208763194445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45938.208763194445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45938.208763194445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45938.208763194445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45938.208763194445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45938.208763194445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45938.208763194445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45938.208763194445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45938.208763194445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45938.208763194445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45938.208763194445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45938.208763194445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45938.208763194445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45938.208763194445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45938.208763194445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45938.208763194445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45938.208763194445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45938.208763194445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45938.208763194445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45938.208763194445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45938.208763194445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45938.208763194445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45938.208763194445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45938.208763194445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45938.208763194445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45938.208763194445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45938.208763194445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45938.208763194445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45938.208763194445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45938.208763194445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45938.208763194445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45938.208763194445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45938.208763194445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45938.208763194445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45938.208763194445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45938.208763194445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45938.208763194445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45938.208763194445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45938.208763194445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45938.208763194445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45938.208763194445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45938.208763194445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45938.208763194445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45938.208763194445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45938.208763194445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45938.208763194445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45938.208763194445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45938.208763194445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45938.208763194445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45938.208763194445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45938.208763194445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45938.208763194445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45938.208763194445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45938.208763194445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45938.208763194445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45938.208763194445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45938.208763194445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45938.208763194445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45938.208763194445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45938.208763194445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45938.208763194445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45938.208763194445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45938.208763194445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45938.208763194445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45938.208763194445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45938.208763194445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45938.208763194445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45938.208763194445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45938.208763194445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45938.208763194445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45938.208763194445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45938.208763194445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45938.208763194445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45938.208763194445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45938.208763194445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45938.208763194445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45938.208763194445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45938.208763194445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45938.208763194445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45938.208763194445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45938.208763194445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45938.208763194445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45938.208763194445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45938.208763194445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45938.208763194445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45938.208763194445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45938.208763194445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45938.208763194445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45938.208763194445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45938.208763194445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45938.208763194445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45938.208763194445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45938.208763194445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45938.208763194445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45938.208763194445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45938.208763194445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45938.208763194445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45938.208763194445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45938.208763194445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45938.208763194445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45938.208763194445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45938.208763194445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45938.208763194445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45938.208763194445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45938.208763194445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45938.208763194445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45938.208763194445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45938.208763194445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45938.208763194445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45938.208763194445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45938.208763194445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45938.208763194445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45938.208763194445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45938.208763194445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45938.208763194445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45938.208763194445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45938.208763194445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45938.208763194445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45938.208763194445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45938.208763194445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45938.208763194445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45938.208763194445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45938.208763194445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45938.208763194445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45938.208763194445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45938.208763194445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45938.208763194445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45938.208763194445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45938.208763194445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45938.208763194445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45938.208763194445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45938.208763194445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45938.208763194445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45938.208763194445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45938.208763194445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45938.208763194445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45938.208763194445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45938.208763194445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45938.208763194445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45938.208763194445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45938.208763194445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45938.208763194445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45938.208763194445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45938.208763194445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45938.208763194445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45938.208763194445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45938.208763194445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45938.208763194445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45938.208763194445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45938.208763194445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45938.208763194445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45938.208763194445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45938.208763194445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45938.208763194445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45938.208763194445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45938.208763194445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45938.208763194445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45938.208763194445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45938.208763194445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45938.208763194445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45938.208763194445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45938.208763194445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45938.208763194445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45938.208763194445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45938.208763194445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45938.208763194445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45938.208763194445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45938.208763194445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45938.208763194445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45938.208763194445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45938.208763194445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45938.208763194445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45938.208763194445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45938.208763194445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45938.208763194445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45938.208763194445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45938.208763194445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45938.208763194445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45938.208763194445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45938.208763194445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45938.208763194445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45938.208763194445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45938.208763194445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45938.208763194445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45938.208763194445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45938.208763194445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45938.208763194445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45938.208763194445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45938.208763194445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45938.208763194445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45938.208763194445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45938.208763194445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45938.208763194445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45938.208763194445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45938.208763194445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45938.208763194445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45938.208763194445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45938.208763194445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45938.208763194445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45938.208763194445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45938.208763194445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45938.208763194445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45938.208763194445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45938.208763194445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45938.208763194445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45938.208763194445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45938.208763194445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45938.208763194445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45938.208763194445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45938.208763194445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45938.208763194445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45938.208763194445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45938.208763194445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45938.208763194445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45938.208763194445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45938.208763194445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45938.208763194445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45938.208763194445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45938.208763194445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45938.208763194445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45938.208763194445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45938.208763194445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45938.208763194445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45938.208763194445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45938.208763194445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45938.208763194445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45938.208763194445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45938.208763194445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45938.208763194445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45938.208763194445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45938.208763194445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45938.208763194445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45938.208763194445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45938.208763194445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45938.208763194445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45938.208763194445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45938.208763194445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45938.208763194445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45938.208763194445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45938.208763194445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45938.208763194445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45938.208763194445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45938.208763194445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45938.208763194445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45938.208763194445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45938.208763194445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45938.208763194445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45938.208763194445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45938.208763194445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45938.208763194445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45938.208763194445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45938.208763194445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45938.208763194445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45938.208763194445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45938.208763194445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45938.208763194445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45938.208763194445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45938.208763194445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45938.208763194445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45938.208763194445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45938.208763194445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45938.208763194445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45938.208763194445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45938.208763194445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45938.208763194445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45938.208763194445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45938.208763194445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45938.208763194445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45938.208763194445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45938.208763194445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45938.208763194445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45938.208763194445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45938.208763194445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45938.208763194445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45938.208763194445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45938.208763194445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45938.208763194445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45938.208763194445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45938.208763194445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45938.208763194445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45938.208763194445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45938.208763194445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45938.208763194445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45938.208763194445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45938.208763194445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45938.208763194445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45938.208763194445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45938.208763194445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45938.208763194445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45938.208763194445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45938.208763194445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45938.208763194445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45938.208763194445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45938.208763194445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45938.208763194445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45938.208763194445</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45938.208763194445</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46.376703009256744</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39045</v>
      </c>
      <c r="F3" s="38">
        <v>45926.188877314817</v>
      </c>
      <c r="G3" s="39">
        <f ca="1">IFERROR(NOW()-F3,"-")</f>
        <v>12.019885879628418</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39045</v>
      </c>
      <c r="F4" s="38">
        <v>45937.848715277774</v>
      </c>
      <c r="G4" s="39">
        <f ca="1">IFERROR(NOW()-F4,"-")</f>
        <v>0.36004791667073732</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45937.987083333333</v>
      </c>
      <c r="G5" s="39">
        <f ca="1">IFERROR(NOW()-F5,"-")</f>
        <v>0.22167986111162463</v>
      </c>
      <c r="H5" s="38">
        <v>45937.842569444445</v>
      </c>
      <c r="I5" s="37" t="str">
        <f>IFERROR(VLOOKUP(D5,DB!A:F,6,0),"")</f>
        <v>Generator-DG</v>
      </c>
      <c r="J5" s="37" t="str">
        <f>IFERROR(VLOOKUP(D5,DB!A:G,7,0),"")</f>
        <v>Good</v>
      </c>
      <c r="K5" s="37" t="s">
        <v>39070</v>
      </c>
      <c r="L5" s="37" t="str">
        <f>IFERROR(VLOOKUP(D5,DB!A:I,9,0),"")</f>
        <v>Latis</v>
      </c>
      <c r="M5" s="128"/>
    </row>
    <row r="6" spans="1:13" ht="30.75">
      <c r="A6" s="37" t="s">
        <v>39071</v>
      </c>
      <c r="B6" s="37" t="str">
        <f>IFERROR(VLOOKUP(D6,DB!A:K,11,0),"")</f>
        <v>R5</v>
      </c>
      <c r="C6" s="37">
        <v>1</v>
      </c>
      <c r="D6" s="37" t="s">
        <v>29760</v>
      </c>
      <c r="E6" s="37" t="s">
        <v>38964</v>
      </c>
      <c r="F6" s="38">
        <v>45938.14398148148</v>
      </c>
      <c r="G6" s="39">
        <f ca="1">IFERROR(NOW()-F6,"-")</f>
        <v>6.4781712964759208E-2</v>
      </c>
      <c r="H6" s="38">
        <v>45937.893564814818</v>
      </c>
      <c r="I6" s="37" t="str">
        <f>IFERROR(VLOOKUP(D6,DB!A:F,6,0),"")</f>
        <v>SCECO</v>
      </c>
      <c r="J6" s="37" t="str">
        <f>IFERROR(VLOOKUP(D6,DB!A:G,7,0),"")</f>
        <v>Dead</v>
      </c>
      <c r="K6" s="37" t="s">
        <v>39072</v>
      </c>
      <c r="L6" s="37" t="str">
        <f>IFERROR(VLOOKUP(D6,DB!A:I,9,0),"")</f>
        <v>Latis</v>
      </c>
      <c r="M6" s="128"/>
    </row>
    <row r="7" spans="1:13" ht="15">
      <c r="A7" s="37"/>
      <c r="B7" s="37" t="str">
        <f>IFERROR(VLOOKUP(D7,DB!A:K,11,0),"")</f>
        <v/>
      </c>
      <c r="C7" s="37"/>
      <c r="D7" s="37"/>
      <c r="E7" s="37"/>
      <c r="F7" s="38"/>
      <c r="G7" s="39">
        <f ca="1">IFERROR(NOW()-F7,"-")</f>
        <v>45938.208763194445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45938.208763194445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45938.208763194445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45938.208763194445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45938.208763194445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45938.208763194445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45938.208763194445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45938.208763194445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45938.208763194445</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45938.208763194445</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45938.208763194445</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45938.208763194445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45938.208763194445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45938.208763194445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45938.208763194445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45938.208763194445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45938.208763194445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45938.208763194445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45938.208763194445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45938.208763194445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45938.208763194445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45938.208763194445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45938.208763194445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45938.208763194445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45938.208763194445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45938.208763194445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45938.208763194445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45938.208763194445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45938.208763194445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45938.208763194445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45938.208763194445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45938.208763194445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45938.208763194445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45938.208763194445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45938.208763194445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45938.208763194445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45938.208763194445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45938.208763194445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45938.208763194445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45938.208763194445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45938.208763194445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45938.208763194445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45938.208763194445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45938.208763194445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45938.208763194445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45938.208763194445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45938.208763194445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45938.208763194445</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45938.208763194445</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45938.208763194445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45938.208763194445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45938.208763194445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45938.208763194445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45938.208763194445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45938.208763194445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45938.208763194445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45938.208763194445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45938.208763194445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45938.208763194445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45938.208763194445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45938.208763194445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45938.208763194445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45938.208763194445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45938.208763194445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45938.208763194445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45938.208763194445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45938.208763194445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45938.208763194445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45938.208763194445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45938.208763194445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45938.208763194445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45938.208763194445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45938.208763194445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45938.208763194445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45938.208763194445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45938.208763194445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45938.208763194445</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45938.208763194445</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45938.208763194445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45938.208763194445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45938.208763194445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45938.208763194445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45938.208763194445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45938.208763194445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45938.208763194445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45938.208763194445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45938.208763194445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45938.208763194445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45938.208763194445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45938.208763194445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45938.208763194445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45938.208763194445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45938.208763194445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45938.208763194445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45938.208763194445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45938.208763194445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45938.208763194445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45938.208763194445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45938.208763194445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45938.208763194445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45938.208763194445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45938.208763194445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45938.208763194445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45938.208763194445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45938.208763194445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45938.208763194445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45938.208763194445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45938.208763194445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45938.208763194445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45938.208763194445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45938.208763194445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45938.208763194445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45938.208763194445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45938.208763194445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45938.208763194445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45938.208763194445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45938.208763194445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45938.208763194445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45938.208763194445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45938.208763194445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45938.208763194445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45938.208763194445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45938.208763194445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45938.208763194445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45938.208763194445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45938.208763194445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45938.208763194445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45938.208763194445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45938.208763194445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45938.208763194445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45938.208763194445</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45938.208763194445</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11.435915972222574</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45938.208763194445</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4.3277909722237382</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3.2665178240713431</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39079</v>
      </c>
      <c r="B6" s="112" t="str">
        <f>IFERROR(VLOOKUP(D6,DB!A:K,11,0),"")</f>
        <v>R6</v>
      </c>
      <c r="C6" s="114">
        <v>1</v>
      </c>
      <c r="D6" s="112" t="s">
        <v>33684</v>
      </c>
      <c r="E6" s="129" t="s">
        <v>39074</v>
      </c>
      <c r="F6" s="116">
        <v>45937.809027777781</v>
      </c>
      <c r="G6" s="81">
        <f ca="1">IFERROR(NOW()-F6,"-")</f>
        <v>0.39973506944079418</v>
      </c>
      <c r="H6" s="116">
        <v>45937.667847222219</v>
      </c>
      <c r="I6" s="112" t="str">
        <f>IFERROR(VLOOKUP(D6,DB!A:F,6,0),"")</f>
        <v>SCECO</v>
      </c>
      <c r="J6" s="112" t="str">
        <f>IFERROR(VLOOKUP(D6,DB!A:G,7,0),"")</f>
        <v>Weak</v>
      </c>
      <c r="K6" s="117" t="s">
        <v>39080</v>
      </c>
      <c r="L6" s="118" t="str">
        <f>IFERROR(VLOOKUP(D6,DB!A:I,9,0),"")</f>
        <v>Latis</v>
      </c>
    </row>
    <row r="7" spans="1:16383" ht="31.5" customHeight="1">
      <c r="A7" s="113"/>
      <c r="B7" s="112" t="str">
        <f>IFERROR(VLOOKUP(D7,DB!A:K,11,0),"")</f>
        <v/>
      </c>
      <c r="C7" s="114"/>
      <c r="D7" s="112"/>
      <c r="E7" s="115"/>
      <c r="F7" s="116"/>
      <c r="G7" s="81">
        <f ca="1">IFERROR(NOW()-F7,"-")</f>
        <v>45938.208762847222</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45938.208762847222</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45938.208763194445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45938.208763194445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45938.208763194445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45938.208763194445</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45938.208763194445</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45938.208763194445</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45938.208763194445</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45938.208763194445</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45938.208763194445</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45938.208763194445</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45938.208763194445</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45938.208763194445</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45938.208763194445</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45938.208763194445</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45938.208763194445</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45938.208763194445</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45938.208763194445</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45938.208763194445</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45938.208763194445</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45938.208763194445</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45938.208763194445</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45938.208763194445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45938.208763194445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45938.208763194445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45938.208763194445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45938.208763194445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45938.208763194445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45938.208763194445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45938.208763194445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45938.208763194445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45938.208763194445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45938.208763194445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45938.208763194445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45938.208763194445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45938.208763194445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45938.208763194445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45938.208763194445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45938.208763194445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45938.208763194445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45938.208763194445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45938.208763194445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45938.208763194445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45938.208763194445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45938.208763194445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45938.208763194445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45938.208763194445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45938.208763194445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45938.208763194445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45938.208763194445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45938.208763194445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45938.208763194445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45938.208763194445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45938.208763194445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45938.208763194445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45938.208763194445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45938.208763194445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45938.208763194445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45938.208763194445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45938.208763194445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45938.208763194445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45938.208763194445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45938.208763194445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45938.208763194445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45938.208763194445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45938.208763194445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45938.208763194445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45938.208763194445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45938.208763194445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45938.208763194445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45938.208763194445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45938.208763194445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45938.208763194445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45938.208763194445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45938.208763194445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45938.208763194445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45938.208763194445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45938.208763194445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45938.208763194445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45938.208763194445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45938.208763194445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45938.208763194445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45938.208763194445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45938.208763194445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45938.208763194445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45938.208763194445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45938.208763194445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45938.208763194445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45938.208763194445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45938.208763194445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45938.208763194445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45938.208763194445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45938.208763194445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45938.208763194445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45938.208763194445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45938.208763194445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45938.208763194445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45938.208763194445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45938.208763194445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45938.208763194445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45938.208763194445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45938.208763194445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45938.208763194445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45938.208763194445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45938.208763194445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45938.208763194445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45938.208763194445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45938.208763194445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45938.208763194445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45938.208763194445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45938.208763194445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45938.208763194445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45938.208763194445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45938.208763194445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45938.208763194445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45938.208763194445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45938.208763194445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45938.208763194445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45938.208763194445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45938.208763194445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45938.208763194445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45938.208763194445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45938.208763194445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45938.208763194445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45938.208763194445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45938.208763194445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45938.208763194445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45938.208763194445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45938.208763194445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45938.208763194445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45938.208763194445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45938.208763194445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45938.208763194445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45938.208763194445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45938.208763194445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45938.208763194445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45938.208763194445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45938.208763194445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45938.208763194445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45938.208763194445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45938.208763194445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45938.208763194445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45938.208763194445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45938.208763194445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45938.208763194445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45938.208763194445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45938.208763194445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45938.208763194445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45938.208763194445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45938.208763194445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45938.208763194445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45938.208763194445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45938.208763194445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45938.208763194445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45938.208763194445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45938.208763194445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45938.208763194445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45938.208763194445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45938.208763194445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45938.208763194445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45938.208763194445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45938.208763194445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45938.208763194445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45938.208763194445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45938.208763194445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45938.208763194445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45938.208763194445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45938.208763194445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45938.208763194445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45938.208763194445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45938.208763194445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45938.208763194445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45938.208763194445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45938.208763194445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45938.208763194445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45938.208763194445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45938.208763194445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45938.208763194445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45938.208763194445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45938.208763194445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45938.208763194445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45938.208763194445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45938.208763194445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45938.208763194445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45938.208763194445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45938.208763194445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45938.208763194445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45938.208763194445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45938.208763194445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45938.208763194445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45938.208763194445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45938.208763194445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45938.208763194445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45938.208763194445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45938.208763194445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45938.208763194445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45938.208763194445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45938.208763194445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45938.208763194445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45938.208763194445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45938.208763194445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45938.208763194445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45938.208763194445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45938.208763194445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45938.208763194445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45938.208763194445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45938.208763194445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45938.208763194445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45938.208763194445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45938.208763194445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45938.208763194445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45938.208763194445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45938.208763194445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45938.208763194445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45938.208763194445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45938.208763194445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45938.208763194445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45938.208763194445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45938.208763194445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45938.208763194445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45938.208763194445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45938.208763194445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45938.208763194445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45938.208763194445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45938.208763194445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45938.208763194445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45938.208763194445</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2025-10-08T02:01:11Z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