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26" documentId="13_ncr:1_{F6CB121F-512D-4AA6-A0C1-0FB36C537598}" xr6:coauthVersionLast="47" xr6:coauthVersionMax="47" xr10:uidLastSave="{0D340F7C-6EE6-4A80-BC93-574B8556779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B7" i="2"/>
  <c r="J6" i="6"/>
  <c r="J7" i="6"/>
  <c r="J8" i="6"/>
  <c r="J9" i="6"/>
  <c r="J10" i="6"/>
  <c r="J11" i="6"/>
  <c r="J12" i="6"/>
  <c r="J13" i="6"/>
  <c r="J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I11" i="6"/>
  <c r="L11" i="6"/>
  <c r="B12" i="6"/>
  <c r="G12" i="6"/>
  <c r="I12" i="6"/>
  <c r="L12" i="6"/>
  <c r="B13" i="6"/>
  <c r="G13" i="6"/>
  <c r="I13" i="6"/>
  <c r="L13" i="6"/>
  <c r="B14" i="6"/>
  <c r="G14" i="6"/>
  <c r="I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<sst xmlns="http://schemas.openxmlformats.org/spreadsheetml/2006/main" count="178594" uniqueCount="39079">
  <si>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</si>
  <si>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</si>
  <si>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</si>
  <si>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</si>
  <si>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</si>
  <si>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</si>
  <si>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</si>
  <si>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</si>
  <si>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</si>
  <si>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</si>
  <si>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</si>
  <si>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</si>
  <si>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</si>
  <si>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</si>
  <si>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</si>
  <si>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</si>
  <si>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</si>
  <si>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</si>
  <si>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</si>
  <si>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</si>
  <si>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</si>
  <si>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</si>
  <si>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</si>
  <si>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</si>
  <si>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</si>
  <si>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</si>
  <si>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</si>
  <si>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</si>
  <si>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</si>
  <si>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</si>
  <si>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</si>
  <si>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</si>
  <si>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</si>
  <si>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</si>
  <si>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</si>
  <si>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</si>
  <si>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</si>
  <si>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</si>
  <si>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</si>
  <si>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</si>
  <si>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</si>
  <si>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</si>
  <si>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</si>
  <si>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</si>
  <si>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</si>
  <si>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</si>
  <si>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</si>
  <si>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</si>
  <si>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</si>
  <si>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</si>
  <si>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</si>
  <si>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</si>
  <si>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</si>
  <si>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</si>
  <si>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</si>
  <si>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</si>
  <si>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</si>
  <si>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</si>
  <si>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</si>
  <si>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</si>
  <si>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</si>
  <si>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</si>
  <si>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</si>
  <si>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</si>
  <si>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</si>
  <si>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</si>
  <si>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</si>
  <si>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</si>
  <si>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</si>
  <si>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</si>
  <si>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</si>
  <si>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</si>
  <si>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</si>
  <si>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</si>
  <si>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</si>
  <si>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</si>
  <si>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</si>
  <si>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</si>
  <si>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</si>
  <si>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</si>
  <si>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</si>
  <si>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</si>
  <si>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</si>
  <si>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</si>
  <si>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</si>
  <si>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</si>
  <si>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</si>
  <si>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</si>
  <si>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</si>
  <si>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</si>
  <si>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</si>
  <si>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</si>
  <si>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</si>
  <si>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</si>
  <si>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</si>
  <si>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</si>
  <si>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</si>
  <si>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</si>
  <si>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</si>
  <si>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</si>
  <si>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</si>
  <si>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</si>
  <si>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</si>
  <si>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</si>
  <si>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</si>
  <si>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</si>
  <si>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</si>
  <si>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</si>
  <si>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</si>
  <si>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</si>
  <si>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</si>
  <si>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</si>
  <si>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</si>
  <si>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</si>
  <si>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</si>
  <si>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</si>
  <si>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</si>
  <si>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</si>
  <si>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</si>
  <si>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</si>
  <si>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</si>
  <si>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</si>
  <si>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</si>
  <si>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</si>
  <si>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</si>
  <si>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</si>
  <si>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</si>
  <si>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</si>
  <si>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</si>
  <si>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</si>
  <si>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</si>
  <si>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</si>
  <si>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</si>
  <si>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</si>
  <si>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</si>
  <si>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</si>
  <si>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</si>
  <si>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</si>
  <si>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</si>
  <si>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</si>
  <si>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</si>
  <si>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</si>
  <si>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</si>
  <si>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</si>
  <si>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</si>
  <si>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</si>
  <si>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</si>
  <si>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</si>
  <si>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</si>
  <si>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</si>
  <si>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</si>
  <si>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</si>
  <si>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</si>
  <si>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</si>
  <si>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</si>
  <si>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</si>
  <si>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</si>
  <si>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</si>
  <si>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</si>
  <si>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</si>
  <si>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</si>
  <si>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</si>
  <si>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</si>
  <si>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</si>
  <si>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</si>
  <si>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</si>
  <si>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</si>
  <si>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</si>
  <si>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</si>
  <si>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</si>
  <si>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</si>
  <si>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</si>
  <si>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</si>
  <si>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</si>
  <si>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</si>
  <si>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</si>
  <si>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</si>
  <si>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</si>
  <si>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</si>
  <si>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</si>
  <si>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</si>
  <si>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</si>
  <si>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</si>
  <si>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</si>
  <si>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</si>
  <si>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</si>
  <si>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</si>
  <si>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</si>
  <si>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</si>
  <si>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</si>
  <si>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</si>
  <si>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</si>
  <si>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</si>
  <si>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</si>
  <si>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</si>
  <si>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</si>
  <si>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</si>
  <si>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</si>
  <si>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</si>
  <si>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</si>
  <si>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</si>
  <si>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</si>
  <si>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</si>
  <si>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</si>
  <si>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</si>
  <si>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</si>
  <si>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</si>
  <si>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</si>
  <si>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</si>
  <si>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</si>
  <si>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</si>
  <si>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</si>
  <si>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</si>
  <si>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</si>
  <si>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</si>
  <si>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</si>
  <si>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</si>
  <si>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</si>
  <si>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</si>
  <si>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</si>
  <si>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</si>
  <si>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</si>
  <si>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</si>
  <si>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</si>
  <si>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</si>
  <si>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</si>
  <si>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</si>
  <si>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</si>
  <si>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</si>
  <si>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</si>
  <si>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</si>
  <si>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</si>
  <si>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</si>
  <si>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</si>
  <si>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</si>
  <si>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</si>
  <si>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</si>
  <si>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</si>
  <si>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</si>
  <si>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</si>
  <si>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</si>
  <si>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</si>
  <si>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</si>
  <si>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</si>
  <si>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</si>
  <si>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</si>
  <si>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</si>
  <si>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</si>
  <si>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</si>
  <si>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</si>
  <si>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</si>
  <si>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</si>
  <si>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</si>
  <si>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</si>
  <si>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</si>
  <si>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</si>
  <si>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</si>
  <si>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</si>
  <si>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</si>
  <si>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</si>
  <si>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</si>
  <si>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</si>
  <si>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</si>
  <si>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</si>
  <si>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</si>
  <si>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</si>
  <si>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</si>
  <si>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</si>
  <si>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</si>
  <si>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</si>
  <si>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</si>
  <si>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</si>
  <si>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</si>
  <si>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</si>
  <si>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</si>
  <si>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</si>
  <si>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</si>
  <si>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</si>
  <si>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</si>
  <si>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</si>
  <si>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</si>
  <si>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</si>
  <si>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</si>
  <si>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</si>
  <si>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</si>
  <si>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</si>
  <si>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</si>
  <si>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</si>
  <si>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</si>
  <si>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</si>
  <si>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</si>
  <si>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</si>
  <si>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</si>
  <si>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</si>
  <si>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</si>
  <si>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</si>
  <si>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</si>
  <si>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</si>
  <si>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</si>
  <si>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</si>
  <si>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</si>
  <si>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</si>
  <si>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</si>
  <si>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</si>
  <si>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</si>
  <si>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</si>
  <si>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</si>
  <si>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</si>
  <si>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</si>
  <si>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</si>
  <si>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</si>
  <si>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</si>
  <si>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</si>
  <si>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</si>
  <si>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</si>
  <si>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</si>
  <si>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</si>
  <si>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</si>
  <si>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</si>
  <si>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</si>
  <si>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</si>
  <si>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</si>
  <si>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</si>
  <si>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</si>
  <si>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</si>
  <si>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</si>
  <si>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</si>
  <si>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</si>
  <si>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</si>
  <si>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</si>
  <si>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</si>
  <si>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</si>
  <si>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</si>
  <si>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</si>
  <si>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</si>
  <si>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</si>
  <si>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</si>
  <si>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</si>
  <si>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</si>
  <si>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</si>
  <si>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</si>
  <si>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</si>
  <si>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</si>
  <si>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</si>
  <si>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</si>
  <si>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</si>
  <si>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</si>
  <si>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</si>
  <si>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</si>
  <si>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</si>
  <si>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</si>
  <si>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</si>
  <si>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</si>
  <si>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</si>
  <si>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</si>
  <si>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</si>
  <si>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</si>
  <si>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</si>
  <si>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</si>
  <si>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</si>
  <si>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</si>
  <si>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</si>
  <si>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</si>
  <si>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</si>
  <si>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</si>
  <si>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</si>
  <si>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</si>
  <si>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</si>
  <si>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</si>
  <si>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</si>
  <si>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</si>
  <si>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</si>
  <si>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</si>
  <si>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</si>
  <si>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</si>
  <si>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</si>
  <si>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</si>
  <si>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</si>
  <si>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</si>
  <si>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</si>
  <si>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</si>
  <si>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</si>
  <si>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</si>
  <si>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</si>
  <si>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</si>
  <si>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</si>
  <si>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</si>
  <si>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</si>
  <si>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</si>
  <si>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</si>
  <si>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</si>
  <si>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</si>
  <si>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</si>
  <si>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</si>
  <si>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</si>
  <si>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</si>
  <si>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</si>
  <si>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</si>
  <si>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</si>
  <si>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</si>
  <si>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</si>
  <si>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</si>
  <si>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</si>
  <si>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</si>
  <si>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</si>
  <si>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</si>
  <si>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</si>
  <si>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</si>
  <si>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</si>
  <si>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</si>
  <si>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</si>
  <si>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</si>
  <si>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</si>
  <si>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</si>
  <si>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</si>
  <si>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</si>
  <si>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</si>
  <si>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</si>
  <si>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</si>
  <si>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</si>
  <si>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</si>
  <si>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</si>
  <si>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</si>
  <si>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</si>
  <si>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</si>
  <si>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</si>
  <si>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</si>
  <si>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</si>
  <si>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</si>
  <si>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</si>
  <si>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</si>
  <si>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</si>
  <si>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</si>
  <si>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</si>
  <si>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</si>
  <si>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</si>
  <si>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</si>
  <si>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</si>
  <si>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</si>
  <si>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</si>
  <si>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</si>
  <si>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</si>
  <si>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</si>
  <si>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</si>
  <si>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</si>
  <si>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</si>
  <si>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</si>
  <si>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</si>
  <si>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</si>
  <si>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</si>
  <si>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</si>
  <si>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</si>
  <si>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</si>
  <si>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</si>
  <si>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</si>
  <si>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</si>
  <si>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</si>
  <si>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</si>
  <si>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</si>
  <si>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</si>
  <si>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</si>
  <si>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</si>
  <si>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</si>
  <si>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</si>
  <si>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</si>
  <si>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</si>
  <si>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</si>
  <si>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</si>
  <si>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</si>
  <si>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</si>
  <si>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</si>
  <si>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</si>
  <si>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</si>
  <si>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</si>
  <si>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</si>
  <si>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</si>
  <si>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</si>
  <si>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</si>
  <si>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</si>
  <si>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</si>
  <si>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</si>
  <si>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</si>
  <si>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</si>
  <si>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</si>
  <si>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</si>
  <si>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</si>
  <si>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</si>
  <si>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</si>
  <si>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</si>
  <si>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</si>
  <si>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</si>
  <si>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</si>
  <si>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</si>
  <si>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</si>
  <si>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</si>
  <si>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</si>
  <si>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</si>
  <si>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</si>
  <si>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</si>
  <si>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</si>
  <si>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</si>
  <si>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</si>
  <si>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</si>
  <si>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</si>
  <si>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</si>
  <si>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</si>
  <si>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</si>
  <si>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</si>
  <si>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</si>
  <si>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</si>
  <si>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</si>
  <si>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</si>
  <si>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</si>
  <si>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</si>
  <si>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</si>
  <si>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</si>
  <si>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</si>
  <si>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</si>
  <si>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</si>
  <si>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</si>
  <si>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</si>
  <si>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</si>
  <si>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</si>
  <si>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</si>
  <si>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</si>
  <si>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</si>
  <si>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</si>
  <si>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</si>
  <si>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</si>
  <si>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</si>
  <si>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</si>
  <si>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</si>
  <si>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</si>
  <si>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</si>
  <si>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</si>
  <si>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</si>
  <si>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</si>
  <si>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</si>
  <si>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</si>
  <si>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</si>
  <si>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</si>
  <si>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</si>
  <si>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</si>
  <si>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</si>
  <si>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</si>
  <si>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</si>
  <si>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</si>
  <si>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</si>
  <si>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</si>
  <si>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</si>
  <si>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</si>
  <si>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</si>
  <si>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</si>
  <si>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</si>
  <si>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</si>
  <si>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</si>
  <si>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</si>
  <si>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</si>
  <si>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</si>
  <si>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</si>
  <si>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</si>
  <si>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</si>
  <si>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</si>
  <si>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</si>
  <si>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</si>
  <si>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</si>
  <si>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</si>
  <si>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</si>
  <si>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</si>
  <si>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</si>
  <si>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</si>
  <si>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</si>
  <si>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</si>
  <si>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</si>
  <si>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</si>
  <si>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</si>
  <si>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</si>
  <si>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</si>
  <si>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</si>
  <si>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</si>
  <si>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</si>
  <si>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</si>
  <si>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</si>
  <si>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</si>
  <si>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</si>
  <si>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</si>
  <si>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</si>
  <si>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</si>
  <si>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</si>
  <si>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</si>
  <si>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</si>
  <si>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</si>
  <si>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</si>
  <si>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</si>
  <si>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</si>
  <si>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</si>
  <si>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</si>
  <si>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</si>
  <si>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</si>
  <si>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</si>
  <si>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</si>
  <si>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</si>
  <si>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</si>
  <si>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</si>
  <si>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</si>
  <si>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</si>
  <si>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</si>
  <si>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</si>
  <si>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</si>
  <si>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</si>
  <si>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</si>
  <si>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</si>
  <si>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</si>
  <si>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</si>
  <si>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</si>
  <si>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</si>
  <si>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</si>
  <si>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</si>
  <si>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</si>
  <si>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</si>
  <si>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</si>
  <si>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</si>
  <si>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</si>
  <si>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</si>
  <si>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</si>
  <si>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</si>
  <si>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</si>
  <si>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</si>
  <si>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</si>
  <si>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</si>
  <si>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</si>
  <si>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</si>
  <si>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</si>
  <si>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</si>
  <si>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</si>
  <si>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</si>
  <si>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</si>
  <si>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</si>
  <si>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</si>
  <si>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</si>
  <si>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</si>
  <si>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</si>
  <si>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</si>
  <si>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</si>
  <si>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</si>
  <si>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</si>
  <si>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</si>
  <si>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</si>
  <si>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</si>
  <si>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</si>
  <si>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</si>
  <si>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</si>
  <si>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</si>
  <si>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</si>
  <si>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</si>
  <si>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</si>
  <si>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</si>
  <si>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</si>
  <si>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</si>
  <si>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</si>
  <si>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</si>
  <si>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</si>
  <si>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</si>
  <si>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</si>
  <si>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</si>
  <si>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</si>
  <si>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</si>
  <si>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</si>
  <si>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</si>
  <si>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</si>
  <si>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</si>
  <si>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</si>
  <si>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</si>
  <si>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</si>
  <si>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</si>
  <si>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</si>
  <si>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</si>
  <si>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</si>
  <si>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</si>
  <si>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</si>
  <si>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</si>
  <si>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</si>
  <si>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</si>
  <si>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</si>
  <si>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</si>
  <si>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</si>
  <si>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</si>
  <si>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</si>
  <si>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</si>
  <si>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</si>
  <si>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</si>
  <si>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</si>
  <si>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</si>
  <si>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</si>
  <si>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</si>
  <si>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</si>
  <si>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</si>
  <si>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</si>
  <si>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</si>
  <si>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</si>
  <si>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</si>
  <si>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</si>
  <si>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</si>
  <si>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</si>
  <si>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</si>
  <si>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</si>
  <si>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</si>
  <si>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</si>
  <si>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</si>
  <si>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</si>
  <si>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</si>
  <si>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</si>
  <si>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</si>
  <si>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</si>
  <si>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</si>
  <si>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</si>
  <si>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</si>
  <si>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</si>
  <si>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</si>
  <si>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</si>
  <si>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</si>
  <si>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</si>
  <si>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</si>
  <si>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</si>
  <si>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</si>
  <si>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</si>
  <si>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</si>
  <si>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</si>
  <si>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</si>
  <si>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</si>
  <si>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</si>
  <si>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</si>
  <si>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</si>
  <si>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</si>
  <si>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</si>
  <si>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</si>
  <si>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</si>
  <si>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</si>
  <si>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</si>
  <si>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</si>
  <si>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</si>
  <si>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</si>
  <si>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</si>
  <si>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</si>
  <si>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</si>
  <si>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</si>
  <si>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</si>
  <si>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</si>
  <si>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</si>
  <si>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</si>
  <si>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</si>
  <si>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</si>
  <si>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</si>
  <si>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</si>
  <si>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</si>
  <si>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</si>
  <si>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</si>
  <si>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</si>
  <si>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</si>
  <si>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</si>
  <si>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</si>
  <si>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</si>
  <si>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</si>
  <si>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</si>
  <si>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</si>
  <si>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</si>
  <si>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</si>
  <si>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</si>
  <si>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</si>
  <si>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</si>
  <si>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</si>
  <si>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</si>
  <si>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</si>
  <si>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</si>
  <si>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</si>
  <si>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</si>
  <si>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</si>
  <si>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</si>
  <si>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</si>
  <si>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</si>
  <si>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</si>
  <si>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</si>
  <si>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</si>
  <si>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</si>
  <si>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</si>
  <si>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</si>
  <si>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</si>
  <si>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</si>
  <si>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</si>
  <si>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</si>
  <si>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</si>
  <si>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</si>
  <si>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</si>
  <si>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</si>
  <si>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</si>
  <si>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</si>
  <si>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</si>
  <si>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</si>
  <si>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</si>
  <si>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</si>
  <si>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</si>
  <si>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</si>
  <si>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</si>
  <si>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</si>
  <si>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</si>
  <si>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</si>
  <si>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</si>
  <si>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</si>
  <si>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</si>
  <si>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</si>
  <si>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</si>
  <si>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</si>
  <si>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</si>
  <si>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</si>
  <si>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</si>
  <si>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</si>
  <si>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</si>
  <si>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</si>
  <si>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</si>
  <si>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</si>
  <si>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</si>
  <si>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</si>
  <si>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</si>
  <si>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</si>
  <si>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</si>
  <si>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</si>
  <si>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</si>
  <si>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</si>
  <si>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</si>
  <si>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</si>
  <si>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</si>
  <si>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</si>
  <si>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</si>
  <si>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</si>
  <si>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</si>
  <si>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</si>
  <si>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</si>
  <si>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</si>
  <si>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</si>
  <si>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</si>
  <si>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</si>
  <si>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</si>
  <si>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</si>
  <si>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</si>
  <si>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</si>
  <si>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</si>
  <si>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</si>
  <si>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</si>
  <si>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</si>
  <si>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</si>
  <si>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</si>
  <si>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</si>
  <si>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</si>
  <si>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</si>
  <si>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</si>
  <si>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</si>
  <si>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</si>
  <si>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</si>
  <si>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</si>
  <si>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</si>
  <si>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</si>
  <si>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</si>
  <si>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</si>
  <si>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</si>
  <si>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</si>
  <si>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</si>
  <si>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</si>
  <si>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</si>
  <si>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</si>
  <si>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</si>
  <si>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</si>
  <si>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</si>
  <si>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</si>
  <si>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</si>
  <si>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</si>
  <si>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</si>
  <si>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</si>
  <si>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</si>
  <si>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</si>
  <si>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</si>
  <si>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</si>
  <si>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</si>
  <si>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</si>
  <si>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</si>
  <si>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</si>
  <si>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</si>
  <si>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</si>
  <si>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</si>
  <si>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</si>
  <si>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</si>
  <si>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</si>
  <si>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</si>
  <si>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</si>
  <si>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</si>
  <si>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</si>
  <si>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</si>
  <si>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</si>
  <si>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</si>
  <si>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</si>
  <si>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</si>
  <si>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</si>
  <si>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</si>
  <si>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</si>
  <si>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</si>
  <si>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</si>
  <si>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</si>
  <si>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</si>
  <si>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</si>
  <si>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</si>
  <si>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</si>
  <si>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</si>
  <si>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</si>
  <si>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</si>
  <si>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</si>
  <si>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</si>
  <si>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</si>
  <si>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</si>
  <si>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</si>
  <si>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</si>
  <si>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</si>
  <si>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</si>
  <si>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</si>
  <si>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</si>
  <si>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</si>
  <si>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</si>
  <si>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</si>
  <si>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</si>
  <si>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</si>
  <si>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</si>
  <si>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</si>
  <si>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</si>
  <si>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</si>
  <si>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</si>
  <si>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</si>
  <si>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</si>
  <si>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</si>
  <si>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</si>
  <si>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</si>
  <si>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</si>
  <si>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</si>
  <si>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</si>
  <si>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</si>
  <si>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</si>
  <si>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</si>
  <si>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</si>
  <si>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</si>
  <si>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</si>
  <si>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</si>
  <si>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</si>
  <si>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</si>
  <si>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</si>
  <si>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</si>
  <si>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</si>
  <si>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</si>
  <si>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</si>
  <si>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</si>
  <si>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</si>
  <si>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</si>
  <si>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</si>
  <si>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</si>
  <si>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</si>
  <si>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</si>
  <si>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</si>
  <si>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</si>
  <si>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</si>
  <si>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</si>
  <si>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</si>
  <si>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</si>
  <si>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</si>
  <si>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</si>
  <si>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</si>
  <si>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</si>
  <si>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</si>
  <si>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</si>
  <si>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</si>
  <si>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</si>
  <si>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</si>
  <si>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</si>
  <si>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</si>
  <si>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</si>
  <si>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</si>
  <si>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</si>
  <si>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</si>
  <si>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</si>
  <si>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</si>
  <si>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</si>
  <si>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</si>
  <si>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</si>
  <si>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</si>
  <si>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</si>
  <si>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</si>
  <si>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</si>
  <si>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</si>
  <si>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</si>
  <si>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</si>
  <si>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</si>
  <si>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</si>
  <si>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</si>
  <si>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</si>
  <si>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</si>
  <si>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</si>
  <si>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</si>
  <si>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</si>
  <si>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</si>
  <si>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</si>
  <si>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</si>
  <si>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</si>
  <si>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</si>
  <si>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</si>
  <si>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</si>
  <si>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</si>
  <si>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</si>
  <si>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</si>
  <si>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</si>
  <si>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</si>
  <si>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</si>
  <si>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</si>
  <si>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</si>
  <si>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</si>
  <si>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</si>
  <si>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</si>
  <si>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</si>
  <si>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</si>
  <si>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</si>
  <si>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</si>
  <si>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</si>
  <si>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</si>
  <si>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</si>
  <si>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</si>
  <si>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</si>
  <si>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</si>
  <si>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</si>
  <si>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</si>
  <si>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</si>
  <si>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</si>
  <si>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</si>
  <si>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</si>
  <si>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</si>
  <si>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</si>
  <si>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</si>
  <si>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</si>
  <si>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</si>
  <si>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</si>
  <si>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</si>
  <si>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</si>
  <si>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</si>
  <si>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</si>
  <si>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</si>
  <si>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</si>
  <si>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</si>
  <si>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</si>
  <si>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</si>
  <si>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</si>
  <si>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</si>
  <si>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</si>
  <si>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</si>
  <si>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</si>
  <si>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</si>
  <si>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</si>
  <si>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</si>
  <si>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</si>
  <si>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</si>
  <si>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</si>
  <si>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</si>
  <si>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</si>
  <si>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</si>
  <si>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</si>
  <si>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</si>
  <si>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</si>
  <si>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</si>
  <si>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</si>
  <si>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</si>
  <si>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</si>
  <si>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</si>
  <si>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</si>
  <si>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</si>
  <si>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</si>
  <si>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</si>
  <si>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</si>
  <si>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</si>
  <si>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</si>
  <si>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</si>
  <si>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</si>
  <si>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</si>
  <si>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</si>
  <si>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</si>
  <si>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</si>
  <si>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</si>
  <si>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</si>
  <si>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</si>
  <si>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</si>
  <si>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</si>
  <si>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</si>
  <si>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</si>
  <si>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</si>
  <si>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</si>
  <si>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</si>
  <si>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</si>
  <si>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</si>
  <si>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</si>
  <si>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</si>
  <si>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</si>
  <si>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</si>
  <si>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</si>
  <si>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</si>
  <si>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</si>
  <si>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</si>
  <si>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</si>
  <si>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</si>
  <si>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</si>
  <si>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</si>
  <si>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</si>
  <si>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</si>
  <si>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</si>
  <si>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</si>
  <si>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</si>
  <si>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</si>
  <si>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</si>
  <si>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</si>
  <si>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</si>
  <si>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</si>
  <si>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</si>
  <si>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</si>
  <si>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</si>
  <si>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</si>
  <si>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</si>
  <si>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</si>
  <si>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</si>
  <si>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</si>
  <si>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</si>
  <si>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</si>
  <si>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</si>
  <si>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</si>
  <si>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</si>
  <si>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</si>
  <si>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</si>
  <si>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</si>
  <si>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</si>
  <si>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</si>
  <si>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</si>
  <si>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</si>
  <si>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</si>
  <si>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</si>
  <si>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</si>
  <si>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</si>
  <si>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</si>
  <si>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</si>
  <si>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</si>
  <si>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</si>
  <si>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</si>
  <si>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</si>
  <si>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</si>
  <si>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</si>
  <si>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</si>
  <si>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</si>
  <si>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</si>
  <si>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</si>
  <si>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</si>
  <si>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</si>
  <si>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</si>
  <si>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</si>
  <si>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</si>
  <si>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</si>
  <si>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</si>
  <si>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</si>
  <si>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</si>
  <si>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</si>
  <si>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</si>
  <si>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</si>
  <si>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</si>
  <si>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</si>
  <si>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</si>
  <si>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</si>
  <si>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</si>
  <si>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</si>
  <si>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</si>
  <si>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</si>
  <si>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</si>
  <si>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</si>
  <si>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</si>
  <si>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</si>
  <si>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</si>
  <si>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</si>
  <si>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</si>
  <si>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</si>
  <si>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</si>
  <si>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</si>
  <si>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</si>
  <si>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</si>
  <si>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</si>
  <si>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</si>
  <si>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</si>
  <si>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</si>
  <si>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</si>
  <si>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</si>
  <si>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</si>
  <si>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</si>
  <si>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</si>
  <si>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</si>
  <si>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</si>
  <si>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</si>
  <si>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</si>
  <si>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</si>
  <si>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</si>
  <si>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</si>
  <si>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</si>
  <si>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</si>
  <si>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</si>
  <si>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</si>
  <si>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</si>
  <si>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</si>
  <si>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</si>
  <si>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</si>
  <si>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</si>
  <si>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</si>
  <si>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</si>
  <si>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</si>
  <si>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</si>
  <si>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</si>
  <si>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</si>
  <si>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</si>
  <si>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</si>
  <si>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</si>
  <si>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</si>
  <si>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</si>
  <si>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</si>
  <si>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</si>
  <si>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</si>
  <si>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</si>
  <si>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</si>
  <si>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</si>
  <si>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</si>
  <si>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</si>
  <si>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</si>
  <si>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</si>
  <si>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</si>
  <si>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</si>
  <si>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</si>
  <si>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</si>
  <si>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</si>
  <si>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</si>
  <si>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</si>
  <si>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</si>
  <si>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</si>
  <si>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</si>
  <si>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</si>
  <si>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</si>
  <si>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</si>
  <si>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</si>
  <si>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</si>
  <si>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</si>
  <si>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</si>
  <si>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</si>
  <si>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</si>
  <si>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</si>
  <si>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</si>
  <si>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</si>
  <si>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</si>
  <si>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</si>
  <si>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</si>
  <si>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</si>
  <si>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</si>
  <si>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</si>
  <si>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</si>
  <si>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</si>
  <si>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</si>
  <si>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</si>
  <si>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</si>
  <si>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</si>
  <si>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</si>
  <si>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</si>
  <si>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</si>
  <si>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</si>
  <si>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</si>
  <si>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</si>
  <si>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</si>
  <si>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</si>
  <si>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</si>
  <si>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</si>
  <si>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</si>
  <si>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</si>
  <si>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</si>
  <si>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</si>
  <si>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</si>
  <si>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</si>
  <si>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</si>
  <si>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</si>
  <si>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</si>
  <si>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</si>
  <si>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</si>
  <si>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</si>
  <si>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</si>
  <si>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</si>
  <si>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</si>
  <si>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</si>
  <si>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</si>
  <si>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</si>
  <si>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</si>
  <si>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</si>
  <si>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</si>
  <si>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</si>
  <si>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</si>
  <si>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</si>
  <si>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</si>
  <si>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</si>
  <si>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</si>
  <si>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</si>
  <si>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</si>
  <si>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</si>
  <si>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</si>
  <si>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</si>
  <si>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</si>
  <si>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</si>
  <si>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</si>
  <si>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</si>
  <si>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</si>
  <si>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</si>
  <si>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</si>
  <si>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</si>
  <si>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</si>
  <si>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</si>
  <si>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</si>
  <si>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</si>
  <si>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</si>
  <si>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</si>
  <si>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</si>
  <si>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</si>
  <si>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</si>
  <si>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</si>
  <si>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</si>
  <si>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</si>
  <si>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</si>
  <si>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</si>
  <si>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</si>
  <si>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</si>
  <si>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</si>
  <si>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</si>
  <si>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</si>
  <si>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</si>
  <si>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</si>
  <si>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</si>
  <si>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</si>
  <si>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</si>
  <si>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</si>
  <si>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</si>
  <si>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</si>
  <si>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</si>
  <si>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</si>
  <si>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</si>
  <si>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</si>
  <si>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</si>
  <si>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</si>
  <si>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</si>
  <si>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</si>
  <si>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</si>
  <si>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</si>
  <si>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</si>
  <si>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</si>
  <si>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</si>
  <si>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</si>
  <si>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</si>
  <si>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</si>
  <si>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</si>
  <si>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</si>
  <si>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</si>
  <si>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</si>
  <si>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</si>
  <si>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</si>
  <si>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</si>
  <si>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</si>
  <si>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</si>
  <si>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</si>
  <si>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</si>
  <si>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</si>
  <si>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</si>
  <si>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</si>
  <si>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</si>
  <si>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</si>
  <si>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</si>
  <si>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</si>
  <si>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</si>
  <si>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</si>
  <si>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</si>
  <si>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</si>
  <si>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</si>
  <si>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</si>
  <si>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</si>
  <si>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</si>
  <si>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</si>
  <si>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</si>
  <si>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</si>
  <si>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</si>
  <si>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</si>
  <si>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</si>
  <si>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</si>
  <si>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</si>
  <si>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</si>
  <si>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</si>
  <si>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</si>
  <si>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</si>
  <si>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</si>
  <si>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</si>
  <si>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</si>
  <si>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</si>
  <si>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</si>
  <si>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</si>
  <si>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</si>
  <si>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</si>
  <si>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</si>
  <si>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</si>
  <si>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</si>
  <si>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</si>
  <si>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</si>
  <si>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</si>
  <si>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</si>
  <si>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</si>
  <si>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</si>
  <si>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</si>
  <si>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</si>
  <si>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</si>
  <si>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</si>
  <si>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</si>
  <si>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</si>
  <si>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</si>
  <si>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</si>
  <si>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</si>
  <si>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</si>
  <si>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</si>
  <si>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</si>
  <si>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</si>
  <si>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</si>
  <si>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</si>
  <si>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</si>
  <si>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</si>
  <si>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</si>
  <si>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</si>
  <si>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</si>
  <si>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</si>
  <si>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</si>
  <si>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</si>
  <si>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</si>
  <si>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</si>
  <si>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</si>
  <si>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</si>
  <si>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</si>
  <si>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</si>
  <si>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</si>
  <si>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</si>
  <si>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</si>
  <si>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</si>
  <si>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</si>
  <si>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</si>
  <si>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</si>
  <si>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</si>
  <si>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</si>
  <si>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</si>
  <si>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</si>
  <si>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</si>
  <si>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</si>
  <si>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</si>
  <si>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</si>
  <si>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</si>
  <si>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</si>
  <si>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</si>
  <si>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</si>
  <si>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</si>
  <si>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</si>
  <si>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</si>
  <si>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</si>
  <si>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</si>
  <si>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</si>
  <si>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</si>
  <si>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</si>
  <si>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</si>
  <si>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</si>
  <si>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</si>
  <si>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</si>
  <si>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</si>
  <si>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</si>
  <si>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</si>
  <si>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</si>
  <si>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</si>
  <si>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</si>
  <si>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</si>
  <si>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</si>
  <si>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</si>
  <si>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</si>
  <si>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</si>
  <si>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</si>
  <si>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</si>
  <si>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</si>
  <si>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</si>
  <si>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</si>
  <si>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</si>
  <si>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</si>
  <si>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</si>
  <si>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</si>
  <si>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</si>
  <si>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</si>
  <si>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</si>
  <si>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</si>
  <si>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</si>
  <si>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</si>
  <si>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</si>
  <si>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</si>
  <si>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</si>
  <si>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</si>
  <si>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</si>
  <si>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</si>
  <si>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</si>
  <si>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</si>
  <si>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</si>
  <si>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</si>
  <si>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</si>
  <si>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</si>
  <si>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</si>
  <si>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</si>
  <si>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</si>
  <si>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</si>
  <si>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</si>
  <si>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</si>
  <si>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</si>
  <si>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</si>
  <si>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</si>
  <si>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</si>
  <si>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</si>
  <si>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</si>
  <si>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</si>
  <si>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</si>
  <si>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</si>
  <si>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</si>
  <si>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</si>
  <si>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</si>
  <si>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</si>
  <si>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</si>
  <si>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</si>
  <si>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</si>
  <si>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</si>
  <si>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</si>
  <si>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</si>
  <si>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</si>
  <si>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</si>
  <si>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</si>
  <si>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</si>
  <si>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</si>
  <si>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</si>
  <si>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</si>
  <si>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</si>
  <si>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</si>
  <si>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</si>
  <si>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</si>
  <si>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</si>
  <si>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</si>
  <si>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</si>
  <si>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</si>
  <si>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</si>
  <si>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</si>
  <si>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</si>
  <si>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</si>
  <si>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</si>
  <si>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</si>
  <si>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</si>
  <si>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</si>
  <si>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</si>
  <si>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</si>
  <si>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</si>
  <si>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</si>
  <si>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</si>
  <si>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</si>
  <si>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</si>
  <si>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</si>
  <si>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</si>
  <si>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</si>
  <si>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</si>
  <si>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</si>
  <si>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</si>
  <si>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</si>
  <si>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</si>
  <si>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</si>
  <si>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</si>
  <si>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</si>
  <si>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</si>
  <si>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</si>
  <si>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</si>
  <si>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</si>
  <si>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</si>
  <si>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</si>
  <si>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</si>
  <si>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</si>
  <si>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</si>
  <si>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</si>
  <si>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</si>
  <si>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</si>
  <si>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</si>
  <si>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</si>
  <si>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</si>
  <si>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</si>
  <si>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</si>
  <si>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</si>
  <si>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</si>
  <si>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</si>
  <si>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</si>
  <si>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</si>
  <si>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</si>
  <si>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</si>
  <si>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</si>
  <si>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</si>
  <si>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</si>
  <si>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</si>
  <si>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</si>
  <si>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</si>
  <si>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</si>
  <si>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</si>
  <si>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</si>
  <si>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</si>
  <si>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</si>
  <si>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</si>
  <si>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</si>
  <si>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</si>
  <si>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</si>
  <si>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</si>
  <si>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</si>
  <si>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</si>
  <si>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</si>
  <si>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</si>
  <si>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</si>
  <si>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</si>
  <si>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</si>
  <si>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</si>
  <si>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</si>
  <si>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</si>
  <si>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</si>
  <si>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</si>
  <si>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</si>
  <si>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</si>
  <si>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</si>
  <si>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</si>
  <si>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</si>
  <si>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</si>
  <si>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</si>
  <si>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</si>
  <si>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</si>
  <si>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</si>
  <si>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</si>
  <si>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</si>
  <si>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</si>
  <si>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</si>
  <si>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</si>
  <si>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</si>
  <si>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</si>
  <si>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</si>
  <si>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</si>
  <si>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</si>
  <si>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</si>
  <si>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</si>
  <si>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</si>
  <si>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</si>
  <si>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</si>
  <si>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</si>
  <si>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</si>
  <si>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</si>
  <si>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</si>
  <si>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</si>
  <si>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</si>
  <si>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</si>
  <si>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</si>
  <si>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</si>
  <si>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</si>
  <si>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</si>
  <si>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</si>
  <si>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</si>
  <si>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</si>
  <si>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</si>
  <si>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</si>
  <si>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</si>
  <si>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</si>
  <si>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</si>
  <si>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</si>
  <si>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</si>
  <si>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</si>
  <si>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</si>
  <si>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</si>
  <si>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</si>
  <si>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</si>
  <si>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</si>
  <si>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</si>
  <si>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</si>
  <si>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</si>
  <si>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</si>
  <si>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</si>
  <si>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</si>
  <si>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</si>
  <si>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</si>
  <si>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</si>
  <si>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</si>
  <si>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</si>
  <si>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</si>
  <si>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</si>
  <si>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</si>
  <si>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</si>
  <si>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</si>
  <si>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</si>
  <si>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</si>
  <si>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</si>
  <si>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</si>
  <si>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</si>
  <si>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</si>
  <si>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</si>
  <si>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</si>
  <si>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</si>
  <si>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</si>
  <si>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</si>
  <si>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</si>
  <si>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</si>
  <si>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</si>
  <si>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</si>
  <si>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</si>
  <si>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</si>
  <si>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</si>
  <si>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</si>
  <si>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</si>
  <si>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</si>
  <si>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</si>
  <si>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</si>
  <si>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</si>
  <si>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</si>
  <si>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</si>
  <si>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</si>
  <si>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</si>
  <si>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</si>
  <si>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</si>
  <si>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</si>
  <si>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</si>
  <si>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</si>
  <si>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</si>
  <si>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</si>
  <si>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</si>
  <si>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</si>
  <si>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</si>
  <si>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</si>
  <si>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</si>
  <si>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</si>
  <si>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</si>
  <si>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</si>
  <si>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</si>
  <si>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</si>
  <si>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</si>
  <si>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</si>
  <si>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</si>
  <si>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</si>
  <si>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</si>
  <si>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</si>
  <si>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</si>
  <si>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</si>
  <si>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</si>
  <si>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</si>
  <si>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</si>
  <si>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</si>
  <si>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</si>
  <si>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</si>
  <si>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</si>
  <si>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</si>
  <si>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</si>
  <si>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</si>
  <si>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</si>
  <si>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</si>
  <si>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</si>
  <si>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</si>
  <si>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</si>
  <si>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</si>
  <si>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</si>
  <si>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</si>
  <si>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</si>
  <si>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</si>
  <si>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</si>
  <si>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</si>
  <si>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</si>
  <si>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</si>
  <si>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</si>
  <si>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</si>
  <si>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</si>
  <si>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</si>
  <si>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</si>
  <si>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</si>
  <si>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</si>
  <si>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</si>
  <si>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</si>
  <si>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</si>
  <si>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</si>
  <si>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</si>
  <si>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</si>
  <si>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</si>
  <si>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</si>
  <si>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</si>
  <si>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</si>
  <si>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</si>
  <si>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</si>
  <si>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</si>
  <si>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</si>
  <si>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</si>
  <si>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</si>
  <si>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</si>
  <si>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</si>
  <si>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</si>
  <si>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</si>
  <si>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</si>
  <si>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</si>
  <si>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</si>
  <si>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</si>
  <si>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</si>
  <si>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</si>
  <si>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</si>
  <si>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</si>
  <si>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</si>
  <si>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</si>
  <si>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</si>
  <si>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</si>
  <si>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</si>
  <si>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</si>
  <si>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</si>
  <si>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</si>
  <si>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</si>
  <si>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</si>
  <si>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</si>
  <si>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</si>
  <si>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</si>
  <si>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</si>
  <si>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</si>
  <si>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</si>
  <si>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</si>
  <si>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</si>
  <si>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</si>
  <si>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</si>
  <si>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</si>
  <si>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</si>
  <si>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</si>
  <si>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</si>
  <si>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</si>
  <si>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</si>
  <si>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</si>
  <si>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</si>
  <si>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</si>
  <si>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</si>
  <si>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</si>
  <si>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</si>
  <si>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</si>
  <si>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</si>
  <si>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</si>
  <si>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</si>
  <si>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</si>
  <si>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</si>
  <si>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</si>
  <si>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</si>
  <si>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</si>
  <si>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</si>
  <si>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</si>
  <si>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</si>
  <si>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</si>
  <si>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</si>
  <si>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</si>
  <si>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</si>
  <si>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</si>
  <si>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</si>
  <si>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</si>
  <si>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</si>
  <si>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</si>
  <si>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</si>
  <si>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</si>
  <si>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</si>
  <si>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</si>
  <si>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</si>
  <si>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</si>
  <si>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</si>
  <si>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</si>
  <si>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</si>
  <si>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</si>
  <si>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</si>
  <si>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</si>
  <si>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</si>
  <si>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</si>
  <si>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</si>
  <si>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</si>
  <si>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</si>
  <si>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</si>
  <si>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</si>
  <si>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</si>
  <si>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</si>
  <si>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</si>
  <si>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</si>
  <si>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</si>
  <si>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</si>
  <si>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</si>
  <si>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</si>
  <si>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</si>
  <si>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</si>
  <si>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</si>
  <si>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</si>
  <si>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</si>
  <si>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</si>
  <si>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</si>
  <si>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</si>
  <si>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</si>
  <si>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</si>
  <si>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</si>
  <si>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</si>
  <si>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</si>
  <si>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</si>
  <si>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</si>
  <si>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</si>
  <si>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</si>
  <si>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</si>
  <si>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</si>
  <si>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</si>
  <si>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</si>
  <si>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</si>
  <si>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</si>
  <si>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</si>
  <si>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</si>
  <si>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</si>
  <si>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</si>
  <si>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</si>
  <si>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</si>
  <si>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</si>
  <si>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</si>
  <si>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</si>
  <si>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</si>
  <si>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</si>
  <si>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</si>
  <si>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</si>
  <si>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</si>
  <si>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</si>
  <si>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</si>
  <si>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</si>
  <si>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</si>
  <si>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</si>
  <si>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</si>
  <si>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</si>
  <si>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</si>
  <si>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</si>
  <si>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</si>
  <si>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</si>
  <si>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</si>
  <si>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</si>
  <si>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</si>
  <si>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</si>
  <si>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</si>
  <si>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</si>
  <si>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</si>
  <si>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</si>
  <si>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</si>
  <si>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</si>
  <si>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</si>
  <si>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</si>
  <si>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</si>
  <si>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</si>
  <si>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</si>
  <si>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</si>
  <si>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</si>
  <si>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</si>
  <si>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</si>
  <si>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</si>
  <si>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</si>
  <si>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</si>
  <si>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</si>
  <si>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</si>
  <si>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</si>
  <si>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</si>
  <si>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</si>
  <si>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</si>
  <si>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</si>
  <si>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</si>
  <si>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</si>
  <si>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</si>
  <si>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</si>
  <si>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</si>
  <si>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</si>
  <si>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</si>
  <si>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</si>
  <si>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</si>
  <si>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</si>
  <si>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</si>
  <si>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</si>
  <si>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</si>
  <si>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</si>
  <si>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</si>
  <si>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</si>
  <si>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</si>
  <si>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</si>
  <si>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</si>
  <si>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</si>
  <si>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</si>
  <si>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</si>
  <si>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</si>
  <si>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</si>
  <si>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</si>
  <si>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</si>
  <si>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</si>
  <si>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</si>
  <si>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</si>
  <si>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</si>
  <si>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</si>
  <si>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</si>
  <si>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</si>
  <si>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</si>
  <si>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</si>
  <si>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</si>
  <si>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</si>
  <si>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</si>
  <si>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</si>
  <si>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</si>
  <si>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</si>
  <si>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</si>
  <si>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</si>
  <si>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</si>
  <si>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</si>
  <si>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</si>
  <si>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</si>
  <si>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</si>
  <si>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</si>
  <si>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</si>
  <si>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</si>
  <si>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</si>
  <si>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</si>
  <si>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</si>
  <si>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</si>
  <si>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</si>
  <si>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</si>
  <si>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</si>
  <si>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</si>
  <si>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</si>
  <si>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</si>
  <si>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</si>
  <si>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</si>
  <si>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</si>
  <si>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</si>
  <si>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</si>
  <si>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</si>
  <si>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</si>
  <si>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</si>
  <si>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</si>
  <si>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</si>
  <si>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</si>
  <si>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</si>
  <si>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</si>
  <si>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</si>
  <si>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</si>
  <si>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</si>
  <si>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</si>
  <si>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</si>
  <si>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</si>
  <si>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</si>
  <si>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</si>
  <si>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</si>
  <si>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</si>
  <si>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</si>
  <si>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</si>
  <si>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</si>
  <si>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</si>
  <si>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</si>
  <si>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</si>
  <si>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</si>
  <si>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</si>
  <si>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</si>
  <si>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</si>
  <si>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</si>
  <si>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</si>
  <si>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</si>
  <si>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</si>
  <si>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</si>
  <si>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</si>
  <si>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</si>
  <si>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</si>
  <si>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</si>
  <si>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</si>
  <si>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</si>
  <si>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</si>
  <si>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</si>
  <si>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</si>
  <si>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</si>
  <si>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</si>
  <si>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</si>
  <si>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</si>
  <si>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</si>
  <si>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</si>
  <si>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</si>
  <si>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</si>
  <si>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</si>
  <si>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</si>
  <si>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</si>
  <si>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</si>
  <si>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</si>
  <si>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</si>
  <si>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</si>
  <si>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</si>
  <si>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</si>
  <si>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</si>
  <si>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</si>
  <si>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</si>
  <si>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</si>
  <si>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</si>
  <si>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</si>
  <si>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</si>
  <si>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</si>
  <si>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</si>
  <si>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</si>
  <si>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</si>
  <si>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</si>
  <si>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</si>
  <si>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</si>
  <si>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</si>
  <si>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</si>
  <si>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</si>
  <si>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</si>
  <si>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</si>
  <si>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</si>
  <si>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</si>
  <si>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</si>
  <si>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</si>
  <si>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</si>
  <si>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</si>
  <si>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</si>
  <si>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</si>
  <si>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</si>
  <si>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</si>
  <si>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</si>
  <si>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</si>
  <si>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</si>
  <si>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</si>
  <si>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</si>
  <si>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</si>
  <si>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</si>
  <si>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</si>
  <si>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</si>
  <si>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</si>
  <si>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</si>
  <si>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</si>
  <si>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</si>
  <si>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</si>
  <si>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</si>
  <si>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</si>
  <si>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</si>
  <si>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</si>
  <si>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</si>
  <si>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</si>
  <si>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</si>
  <si>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</si>
  <si>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</si>
  <si>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</si>
  <si>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</si>
  <si>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</si>
  <si>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</si>
  <si>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</si>
  <si>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</si>
  <si>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</si>
  <si>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</si>
  <si>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</si>
  <si>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</si>
  <si>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</si>
  <si>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</si>
  <si>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</si>
  <si>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</si>
  <si>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</si>
  <si>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</si>
  <si>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</si>
  <si>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</si>
  <si>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</si>
  <si>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</si>
  <si>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</si>
  <si>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</si>
  <si>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</si>
  <si>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</si>
  <si>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</si>
  <si>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</si>
  <si>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</si>
  <si>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</si>
  <si>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</si>
  <si>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</si>
  <si>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</si>
  <si>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</si>
  <si>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</si>
  <si>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</si>
  <si>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</si>
  <si>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</si>
  <si>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</si>
  <si>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</si>
  <si>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</si>
  <si>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</si>
  <si>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</si>
  <si>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</si>
  <si>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</si>
  <si>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</si>
  <si>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</si>
  <si>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</si>
  <si>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</si>
  <si>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</si>
  <si>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</si>
  <si>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</si>
  <si>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</si>
  <si>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</si>
  <si>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</si>
  <si>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</si>
  <si>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</si>
  <si>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</si>
  <si>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</si>
  <si>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</si>
  <si>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</si>
  <si>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</si>
  <si>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</si>
  <si>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</si>
  <si>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</si>
  <si>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</si>
  <si>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</si>
  <si>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</si>
  <si>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</si>
  <si>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</si>
  <si>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</si>
  <si>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</si>
  <si>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</si>
  <si>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</si>
  <si>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</si>
  <si>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</si>
  <si>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</si>
  <si>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</si>
  <si>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</si>
  <si>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</si>
  <si>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</si>
  <si>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</si>
  <si>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</si>
  <si>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</si>
  <si>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</si>
  <si>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</si>
  <si>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</si>
  <si>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</si>
  <si>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</si>
  <si>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</si>
  <si>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</si>
  <si>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</si>
  <si>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</si>
  <si>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</si>
  <si>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</si>
  <si>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</si>
  <si>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</si>
  <si>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</si>
  <si>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</si>
  <si>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</si>
  <si>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</si>
  <si>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</si>
  <si>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</si>
  <si>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</si>
  <si>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</si>
  <si>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</si>
  <si>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</si>
  <si>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</si>
  <si>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</si>
  <si>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</si>
  <si>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</si>
  <si>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</si>
  <si>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</si>
  <si>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</si>
  <si>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</si>
  <si>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</si>
  <si>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</si>
  <si>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</si>
  <si>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</si>
  <si>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</si>
  <si>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</si>
  <si>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</si>
  <si>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</si>
  <si>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</si>
  <si>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</si>
  <si>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</si>
  <si>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</si>
  <si>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</si>
  <si>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</si>
  <si>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</si>
  <si>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</si>
  <si>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</si>
  <si>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</si>
  <si>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</si>
  <si>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</si>
  <si>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</si>
  <si>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</si>
  <si>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</si>
  <si>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</si>
  <si>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</si>
  <si>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</si>
  <si>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</si>
  <si>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</si>
  <si>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</si>
  <si>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</si>
  <si>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</si>
  <si>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</si>
  <si>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</si>
  <si>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</si>
  <si>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</si>
  <si>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</si>
  <si>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</si>
  <si>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</si>
  <si>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</si>
  <si>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</si>
  <si>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</si>
  <si>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</si>
  <si>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</si>
  <si>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</si>
  <si>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</si>
  <si>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</si>
  <si>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</si>
  <si>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</si>
  <si>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</si>
  <si>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</si>
  <si>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</si>
  <si>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</si>
  <si>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</si>
  <si>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</si>
  <si>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</si>
  <si>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</si>
  <si>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</si>
  <si>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</si>
  <si>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</si>
  <si>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</si>
  <si>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</si>
  <si>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</si>
  <si>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</si>
  <si>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</si>
  <si>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</si>
  <si>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</si>
  <si>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</si>
  <si>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</si>
  <si>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</si>
  <si>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</si>
  <si>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</si>
  <si>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</si>
  <si>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</si>
  <si>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</si>
  <si>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</si>
  <si>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</si>
  <si>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</si>
  <si>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</si>
  <si>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</si>
  <si>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</si>
  <si>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</si>
  <si>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</si>
  <si>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</si>
  <si>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</si>
  <si>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</si>
  <si>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</si>
  <si>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</si>
  <si>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</si>
  <si>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</si>
  <si>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</si>
  <si>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</si>
  <si>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</si>
  <si>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</si>
  <si>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</si>
  <si>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</si>
  <si>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</si>
  <si>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</si>
  <si>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</si>
  <si>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</si>
  <si>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</si>
  <si>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</si>
  <si>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</si>
  <si>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</si>
  <si>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</si>
  <si>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</si>
  <si>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</si>
  <si>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</si>
  <si>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</si>
  <si>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</si>
  <si>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</si>
  <si>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</si>
  <si>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</si>
  <si>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</si>
  <si>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</si>
  <si>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</si>
  <si>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</si>
  <si>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</si>
  <si>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</si>
  <si>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</si>
  <si>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</si>
  <si>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</si>
  <si>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</si>
  <si>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</si>
  <si>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</si>
  <si>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</si>
  <si>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</si>
  <si>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</si>
  <si>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</si>
  <si>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</si>
  <si>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</si>
  <si>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</si>
  <si>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</si>
  <si>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</si>
  <si>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</si>
  <si>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</si>
  <si>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</si>
  <si>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</si>
  <si>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</si>
  <si>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</si>
  <si>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</si>
  <si>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</si>
  <si>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</si>
  <si>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</si>
  <si>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</si>
  <si>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</si>
  <si>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</si>
  <si>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</si>
  <si>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</si>
  <si>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</si>
  <si>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</si>
  <si>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</si>
  <si>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</si>
  <si>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</si>
  <si>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</si>
  <si>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</si>
  <si>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</si>
  <si>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</si>
  <si>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</si>
  <si>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</si>
  <si>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</si>
  <si>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</si>
  <si>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</si>
  <si>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</si>
  <si>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</si>
  <si>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</si>
  <si>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</si>
  <si>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</si>
  <si>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</si>
  <si>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</si>
  <si>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</si>
  <si>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</si>
  <si>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</si>
  <si>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</si>
  <si>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</si>
  <si>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</si>
  <si>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</si>
  <si>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</si>
  <si>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</si>
  <si>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</si>
  <si>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</si>
  <si>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</si>
  <si>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</si>
  <si>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</si>
  <si>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</si>
  <si>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</si>
  <si>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</si>
  <si>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</si>
  <si>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</si>
  <si>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</si>
  <si>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</si>
  <si>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</si>
  <si>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</si>
  <si>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</si>
  <si>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</si>
  <si>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</si>
  <si>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</si>
  <si>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</si>
  <si>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</si>
  <si>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</si>
  <si>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</si>
  <si>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</si>
  <si>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</si>
  <si>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</si>
  <si>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</si>
  <si>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</si>
  <si>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</si>
  <si>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</si>
  <si>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</si>
  <si>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</si>
  <si>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</si>
  <si>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</si>
  <si>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</si>
  <si>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</si>
  <si>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</si>
  <si>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</si>
  <si>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</si>
  <si>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</si>
  <si>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</si>
  <si>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</si>
  <si>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</si>
  <si>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</si>
  <si>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</si>
  <si>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</si>
  <si>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</si>
  <si>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</si>
  <si>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</si>
  <si>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</si>
  <si>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</si>
  <si>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</si>
  <si>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</si>
  <si>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</si>
  <si>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</si>
  <si>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</si>
  <si>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</si>
  <si>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</si>
  <si>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</si>
  <si>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</si>
  <si>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</si>
  <si>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</si>
  <si>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</si>
  <si>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</si>
  <si>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</si>
  <si>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</si>
  <si>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</si>
  <si>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</si>
  <si>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</si>
  <si>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</si>
  <si>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</si>
  <si>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</si>
  <si>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</si>
  <si>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</si>
  <si>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</si>
  <si>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</si>
  <si>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</si>
  <si>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</si>
  <si>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</si>
  <si>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</si>
  <si>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</si>
  <si>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</si>
  <si>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</si>
  <si>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</si>
  <si>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</si>
  <si>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</si>
  <si>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</si>
  <si>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</si>
  <si>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</si>
  <si>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</si>
  <si>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</si>
  <si>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</si>
  <si>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</si>
  <si>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</si>
  <si>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</si>
  <si>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</si>
  <si>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</si>
  <si>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</si>
  <si>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</si>
  <si>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</si>
  <si>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</si>
  <si>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</si>
  <si>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</si>
  <si>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</si>
  <si>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</si>
  <si>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</si>
  <si>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</si>
  <si>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</si>
  <si>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</si>
  <si>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</si>
  <si>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</si>
  <si>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</si>
  <si>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</si>
  <si>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</si>
  <si>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</si>
  <si>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</si>
  <si>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</si>
  <si>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</si>
  <si>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</si>
  <si>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</si>
  <si>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</si>
  <si>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</si>
  <si>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</si>
  <si>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</si>
  <si>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</si>
  <si>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</si>
  <si>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</si>
  <si>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</si>
  <si>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</si>
  <si>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</si>
  <si>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</si>
  <si>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</si>
  <si>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</si>
  <si>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</si>
  <si>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</si>
  <si>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</si>
  <si>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</si>
  <si>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</si>
  <si>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</si>
  <si>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</si>
  <si>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</si>
  <si>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</si>
  <si>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</si>
  <si>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</si>
  <si>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</si>
  <si>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</si>
  <si>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</si>
  <si>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</si>
  <si>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</si>
  <si>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</si>
  <si>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</si>
  <si>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</si>
  <si>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</si>
  <si>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</si>
  <si>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</si>
  <si>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</si>
  <si>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</si>
  <si>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</si>
  <si>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</si>
  <si>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</si>
  <si>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</si>
  <si>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</si>
  <si>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</si>
  <si>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</si>
  <si>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</si>
  <si>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</si>
  <si>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</si>
  <si>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</si>
  <si>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</si>
  <si>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</si>
  <si>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</si>
  <si>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</si>
  <si>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</si>
  <si>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</si>
  <si>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</si>
  <si>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</si>
  <si>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</si>
  <si>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</si>
  <si>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</si>
  <si>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</si>
  <si>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</si>
  <si>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</si>
  <si>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</si>
  <si>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</si>
  <si>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</si>
  <si>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</si>
  <si>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</si>
  <si>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</si>
  <si>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</si>
  <si>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</si>
  <si>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</si>
  <si>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</si>
  <si>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</si>
  <si>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</si>
  <si>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</si>
  <si>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</si>
  <si>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</si>
  <si>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</si>
  <si>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</si>
  <si>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</si>
  <si>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</si>
  <si>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</si>
  <si>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</si>
  <si>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</si>
  <si>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</si>
  <si>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</si>
  <si>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</si>
  <si>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</si>
  <si>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</si>
  <si>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</si>
  <si>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</si>
  <si>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</si>
  <si>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</si>
  <si>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</si>
  <si>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</si>
  <si>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</si>
  <si>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</si>
  <si>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</si>
  <si>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</si>
  <si>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</si>
  <si>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</si>
  <si>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</si>
  <si>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</si>
  <si>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</si>
  <si>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</si>
  <si>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</si>
  <si>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</si>
  <si>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</si>
  <si>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</si>
  <si>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</si>
  <si>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</si>
  <si>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</si>
  <si>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</si>
  <si>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</si>
  <si>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</si>
  <si>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</si>
  <si>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</si>
  <si>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</si>
  <si>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</si>
  <si>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</si>
  <si>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</si>
  <si>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</si>
  <si>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</si>
  <si>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</si>
  <si>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</si>
  <si>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</si>
  <si>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</si>
  <si>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</si>
  <si>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</si>
  <si>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</si>
  <si>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</si>
  <si>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</si>
  <si>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</si>
  <si>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</si>
  <si>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</si>
  <si>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</si>
  <si>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</si>
  <si>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</si>
  <si>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</si>
  <si>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</si>
  <si>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</si>
  <si>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</si>
  <si>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</si>
  <si>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</si>
  <si>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</si>
  <si>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</si>
  <si>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</si>
  <si>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</si>
  <si>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</si>
  <si>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</si>
  <si>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</si>
  <si>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</si>
  <si>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</si>
  <si>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</si>
  <si>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</si>
  <si>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</si>
  <si>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</si>
  <si>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</si>
  <si>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</si>
  <si>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</si>
  <si>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</si>
  <si>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</si>
  <si>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</si>
  <si>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</si>
  <si>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</si>
  <si>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</si>
  <si>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</si>
  <si>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</si>
  <si>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</si>
  <si>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</si>
  <si>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</si>
  <si>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</si>
  <si>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</si>
  <si>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</si>
  <si>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</si>
  <si>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</si>
  <si>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</si>
  <si>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</si>
  <si>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</si>
  <si>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</si>
  <si>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</si>
  <si>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</si>
  <si>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</si>
  <si>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</si>
  <si>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</si>
  <si>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</si>
  <si>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</si>
  <si>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</si>
  <si>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</si>
  <si>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</si>
  <si>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</si>
  <si>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</si>
  <si>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</si>
  <si>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</si>
  <si>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</si>
  <si>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</si>
  <si>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</si>
  <si>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</si>
  <si>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</si>
  <si>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</si>
  <si>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</si>
  <si>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</si>
  <si>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</si>
  <si>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</si>
  <si>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</si>
  <si>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</si>
  <si>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</si>
  <si>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</si>
  <si>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</si>
  <si>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</si>
  <si>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</si>
  <si>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</si>
  <si>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</si>
  <si>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</si>
  <si>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</si>
  <si>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</si>
  <si>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</si>
  <si>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</si>
  <si>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</si>
  <si>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</si>
  <si>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</si>
  <si>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</si>
  <si>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</si>
  <si>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</si>
  <si>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</si>
  <si>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</si>
  <si>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</si>
  <si>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</si>
  <si>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</si>
  <si>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</si>
  <si>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</si>
  <si>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</si>
  <si>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</si>
  <si>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</si>
  <si>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</si>
  <si>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</si>
  <si>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</si>
  <si>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</si>
  <si>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</si>
  <si>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</si>
  <si>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</si>
  <si>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</si>
  <si>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</si>
  <si>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</si>
  <si>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</si>
  <si>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</si>
  <si>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</si>
  <si>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</si>
  <si>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</si>
  <si>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</si>
  <si>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</si>
  <si>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</si>
  <si>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</si>
  <si>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</si>
  <si>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</si>
  <si>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</si>
  <si>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</si>
  <si>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</si>
  <si>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</si>
  <si>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</si>
  <si>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</si>
  <si>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</si>
  <si>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</si>
  <si>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</si>
  <si>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</si>
  <si>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</si>
  <si>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</si>
  <si>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</si>
  <si>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</si>
  <si>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</si>
  <si>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</si>
  <si>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</si>
  <si>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</si>
  <si>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</si>
  <si>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</si>
  <si>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</si>
  <si>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</si>
  <si>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</si>
  <si>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</si>
  <si>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</si>
  <si>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</si>
  <si>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</si>
  <si>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</si>
  <si>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</si>
  <si>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</si>
  <si>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</si>
  <si>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</si>
  <si>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</si>
  <si>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</si>
  <si>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</si>
  <si>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</si>
  <si>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</si>
  <si>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</si>
  <si>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</si>
  <si>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</si>
  <si>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</si>
  <si>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</si>
  <si>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</si>
  <si>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</si>
  <si>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</si>
  <si>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</si>
  <si>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</si>
  <si>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</si>
  <si>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</si>
  <si>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</si>
  <si>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</si>
  <si>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</si>
  <si>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</si>
  <si>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</si>
  <si>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</si>
  <si>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</si>
  <si>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</si>
  <si>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</si>
  <si>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</si>
  <si>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</si>
  <si>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</si>
  <si>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</si>
  <si>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</si>
  <si>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</si>
  <si>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</si>
  <si>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</si>
  <si>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</si>
  <si>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</si>
  <si>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</si>
  <si>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</si>
  <si>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</si>
  <si>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</si>
  <si>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</si>
  <si>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</si>
  <si>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</si>
  <si>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</si>
  <si>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</si>
  <si>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</si>
  <si>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</si>
  <si>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</si>
  <si>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</si>
  <si>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</si>
  <si>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</si>
  <si>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</si>
  <si>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</si>
  <si>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</si>
  <si>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</si>
  <si>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</si>
  <si>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</si>
  <si>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</si>
  <si>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</si>
  <si>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</si>
  <si>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</si>
  <si>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</si>
  <si>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</si>
  <si>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</si>
  <si>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</si>
  <si>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</si>
  <si>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</si>
  <si>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</si>
  <si>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</si>
  <si>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</si>
  <si>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</si>
  <si>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</si>
  <si>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</si>
  <si>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</si>
  <si>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</si>
  <si>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</si>
  <si>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</si>
  <si>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</si>
  <si>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</si>
  <si>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</si>
  <si>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</si>
  <si>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</si>
  <si>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</si>
  <si>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</si>
  <si>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</si>
  <si>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</si>
  <si>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</si>
  <si>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</si>
  <si>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</si>
  <si>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</si>
  <si>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</si>
  <si>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</si>
  <si>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</si>
  <si>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</si>
  <si>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</si>
  <si>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</si>
  <si>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</si>
  <si>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</si>
  <si>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</si>
  <si>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</si>
  <si>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</si>
  <si>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</si>
  <si>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</si>
  <si>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</si>
  <si>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</si>
  <si>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</si>
  <si>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</si>
  <si>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</si>
  <si>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</si>
  <si>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</si>
  <si>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</si>
  <si>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</si>
  <si>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</si>
  <si>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</si>
  <si>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</si>
  <si>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</si>
  <si>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</si>
  <si>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</si>
  <si>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</si>
  <si>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</si>
  <si>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</si>
  <si>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</si>
  <si>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</si>
  <si>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</si>
  <si>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</si>
  <si>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</si>
  <si>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</si>
  <si>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</si>
  <si>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</si>
  <si>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</si>
  <si>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</si>
  <si>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</si>
  <si>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</si>
  <si>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</si>
  <si>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</si>
  <si>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</si>
  <si>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</si>
  <si>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</si>
  <si>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</si>
  <si>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</si>
  <si>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</si>
  <si>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</si>
  <si>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</si>
  <si>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</si>
  <si>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</si>
  <si>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</si>
  <si>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</si>
  <si>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</si>
  <si>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</si>
  <si>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</si>
  <si>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</si>
  <si>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</si>
  <si>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</si>
  <si>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</si>
  <si>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</si>
  <si>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</si>
  <si>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</si>
  <si>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</si>
  <si>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</si>
  <si>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</si>
  <si>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</si>
  <si>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</si>
  <si>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</si>
  <si>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</si>
  <si>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</si>
  <si>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</si>
  <si>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</si>
  <si>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</si>
  <si>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</si>
  <si>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</si>
  <si>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</si>
  <si>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</si>
  <si>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</si>
  <si>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</si>
  <si>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</si>
  <si>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</si>
  <si>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</si>
  <si>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</si>
  <si>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</si>
  <si>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</si>
  <si>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</si>
  <si>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</si>
  <si>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</si>
  <si>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</si>
  <si>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</si>
  <si>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</si>
  <si>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</si>
  <si>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</si>
  <si>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</si>
  <si>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</si>
  <si>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</si>
  <si>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</si>
  <si>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</si>
  <si>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</si>
  <si>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</si>
  <si>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</si>
  <si>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</si>
  <si>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</si>
  <si>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</si>
  <si>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</si>
  <si>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</si>
  <si>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</si>
  <si>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</si>
  <si>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</si>
  <si>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</si>
  <si>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</si>
  <si>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</si>
  <si>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</si>
  <si>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</si>
  <si>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</si>
  <si>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</si>
  <si>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</si>
  <si>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</si>
  <si>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</si>
  <si>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</si>
  <si>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</si>
  <si>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</si>
  <si>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</si>
  <si>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</si>
  <si>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</si>
  <si>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</si>
  <si>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</si>
  <si>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</si>
  <si>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</si>
  <si>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</si>
  <si>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</si>
  <si>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</si>
  <si>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</si>
  <si>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</si>
  <si>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</si>
  <si>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</si>
  <si>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</si>
  <si>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</si>
  <si>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</si>
  <si>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</si>
  <si>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</si>
  <si>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</si>
  <si>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</si>
  <si>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</si>
  <si>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</si>
  <si>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</si>
  <si>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</si>
  <si>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</si>
  <si>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</si>
  <si>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</si>
  <si>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</si>
  <si>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</si>
  <si>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</si>
  <si>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</si>
  <si>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</si>
  <si>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</si>
  <si>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</si>
  <si>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</si>
  <si>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</si>
  <si>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</si>
  <si>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</si>
  <si>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</si>
  <si>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</si>
  <si>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</si>
  <si>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</si>
  <si>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</si>
  <si>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</si>
  <si>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</si>
  <si>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</si>
  <si>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</si>
  <si>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</si>
  <si>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</si>
  <si>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</si>
  <si>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</si>
  <si>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</si>
  <si>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</si>
  <si>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</si>
  <si>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</si>
  <si>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</si>
  <si>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</si>
  <si>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</si>
  <si>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</si>
  <si>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</si>
  <si>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</si>
  <si>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</si>
  <si>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</si>
  <si>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</si>
  <si>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</si>
  <si>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</si>
  <si>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</si>
  <si>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</si>
  <si>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</si>
  <si>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</si>
  <si>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</si>
  <si>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</si>
  <si>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</si>
  <si>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</si>
  <si>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</si>
  <si>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</si>
  <si>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</si>
  <si>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</si>
  <si>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</si>
  <si>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</si>
  <si>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</si>
  <si>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</si>
  <si>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</si>
  <si>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</si>
  <si>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</si>
  <si>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</si>
  <si>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</si>
  <si>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</si>
  <si>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</si>
  <si>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</si>
  <si>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</si>
  <si>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</si>
  <si>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</si>
  <si>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</si>
  <si>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</si>
  <si>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</si>
  <si>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</si>
  <si>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</si>
  <si>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</si>
  <si>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</si>
  <si>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</si>
  <si>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</si>
  <si>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</si>
  <si>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</si>
  <si>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</si>
  <si>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</si>
  <si>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</si>
  <si>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</si>
  <si>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</si>
  <si>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</si>
  <si>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</si>
  <si>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</si>
  <si>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</si>
  <si>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</si>
  <si>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</si>
  <si>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</si>
  <si>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</si>
  <si>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</si>
  <si>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</si>
  <si>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</si>
  <si>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</si>
  <si>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</si>
  <si>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</si>
  <si>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</si>
  <si>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</si>
  <si>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</si>
  <si>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</si>
  <si>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</si>
  <si>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</si>
  <si>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</si>
  <si>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</si>
  <si>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</si>
  <si>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</si>
  <si>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</si>
  <si>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</si>
  <si>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</si>
  <si>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</si>
  <si>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</si>
  <si>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</si>
  <si>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</si>
  <si>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</si>
  <si>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</si>
  <si>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</si>
  <si>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</si>
  <si>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</si>
  <si>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</si>
  <si>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</si>
  <si>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</si>
  <si>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</si>
  <si>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</si>
  <si>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</si>
  <si>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</si>
  <si>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</si>
  <si>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</si>
  <si>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</si>
  <si>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</si>
  <si>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</si>
  <si>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</si>
  <si>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</si>
  <si>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</si>
  <si>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</si>
  <si>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</si>
  <si>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</si>
  <si>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</si>
  <si>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</si>
  <si>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</si>
  <si>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</si>
  <si>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</si>
  <si>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</si>
  <si>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</si>
  <si>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</si>
  <si>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</si>
  <si>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</si>
  <si>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</si>
  <si>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</si>
  <si>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</si>
  <si>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</si>
  <si>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</si>
  <si>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</si>
  <si>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</si>
  <si>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</si>
  <si>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</si>
  <si>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</si>
  <si>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</si>
  <si>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</si>
  <si>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</si>
  <si>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</si>
  <si>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</si>
  <si>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</si>
  <si>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</si>
  <si>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</si>
  <si>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</si>
  <si>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</si>
  <si>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</si>
  <si>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</si>
  <si>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</si>
  <si>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</si>
  <si>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</si>
  <si>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</si>
  <si>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</si>
  <si>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</si>
  <si>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</si>
  <si>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</si>
  <si>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</si>
  <si>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</si>
  <si>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</si>
  <si>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</si>
  <si>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</si>
  <si>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</si>
  <si>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</si>
  <si>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</si>
  <si>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</si>
  <si>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</si>
  <si>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</si>
  <si>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</si>
  <si>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</si>
  <si>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</si>
  <si>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</si>
  <si>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</si>
  <si>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</si>
  <si>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</si>
  <si>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</si>
  <si>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</si>
  <si>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</si>
  <si>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</si>
  <si>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</si>
  <si>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</si>
  <si>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</si>
  <si>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</si>
  <si>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</si>
  <si>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</si>
  <si>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</si>
  <si>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</si>
  <si>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</si>
  <si>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</si>
  <si>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</si>
  <si>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</si>
  <si>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</si>
  <si>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</si>
  <si>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</si>
  <si>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</si>
  <si>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</si>
  <si>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</si>
  <si>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</si>
  <si>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</si>
  <si>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</si>
  <si>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</si>
  <si>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</si>
  <si>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</si>
  <si>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</si>
  <si>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</si>
  <si>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</si>
  <si>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</si>
  <si>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</si>
  <si>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</si>
  <si>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</si>
  <si>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</si>
  <si>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</si>
  <si>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</si>
  <si>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</si>
  <si>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</si>
  <si>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</si>
  <si>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</si>
  <si>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</si>
  <si>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</si>
  <si>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</si>
  <si>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</si>
  <si>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</si>
  <si>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</si>
  <si>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</si>
  <si>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</si>
  <si>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</si>
  <si>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</si>
  <si>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</si>
  <si>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</si>
  <si>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</si>
  <si>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</si>
  <si>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</si>
  <si>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</si>
  <si>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</si>
  <si>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</si>
  <si>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</si>
  <si>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</si>
  <si>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</si>
  <si>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</si>
  <si>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</si>
  <si>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</si>
  <si>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</si>
  <si>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</si>
  <si>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</si>
  <si>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</si>
  <si>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</si>
  <si>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</si>
  <si>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</si>
  <si>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</si>
  <si>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</si>
  <si>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</si>
  <si>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</si>
  <si>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</si>
  <si>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</si>
  <si>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</si>
  <si>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</si>
  <si>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</si>
  <si>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</si>
  <si>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</si>
  <si>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</si>
  <si>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</si>
  <si>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</si>
  <si>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</si>
  <si>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</si>
  <si>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</si>
  <si>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</si>
  <si>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</si>
  <si>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</si>
  <si>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</si>
  <si>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</si>
  <si>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</si>
  <si>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</si>
  <si>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</si>
  <si>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</si>
  <si>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</si>
  <si>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</si>
  <si>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</si>
  <si>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</si>
  <si>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</si>
  <si>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</si>
  <si>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</si>
  <si>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</si>
  <si>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</si>
  <si>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</si>
  <si>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</si>
  <si>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</si>
  <si>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</si>
  <si>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</si>
  <si>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</si>
  <si>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</si>
  <si>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</si>
  <si>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</si>
  <si>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</si>
  <si>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</si>
  <si>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</si>
  <si>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</si>
  <si>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</si>
  <si>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</si>
  <si>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</si>
  <si>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</si>
  <si>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</si>
  <si>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</si>
  <si>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</si>
  <si>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</si>
  <si>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</si>
  <si>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</si>
  <si>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</si>
  <si>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</si>
  <si>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</si>
  <si>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</si>
  <si>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</si>
  <si>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</si>
  <si>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</si>
  <si>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</si>
  <si>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</si>
  <si>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</si>
  <si>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</si>
  <si>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</si>
  <si>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</si>
  <si>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</si>
  <si>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</si>
  <si>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</si>
  <si>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</si>
  <si>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</si>
  <si>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</si>
  <si>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</si>
  <si>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</si>
  <si>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</si>
  <si>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</si>
  <si>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</si>
  <si>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</si>
  <si>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</si>
  <si>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</si>
  <si>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</si>
  <si>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</si>
  <si>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</si>
  <si>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</si>
  <si>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</si>
  <si>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</si>
  <si>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</si>
  <si>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</si>
  <si>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</si>
  <si>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</si>
  <si>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</si>
  <si>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</si>
  <si>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</si>
  <si>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</si>
  <si>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</si>
  <si>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</si>
  <si>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</si>
  <si>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</si>
  <si>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</si>
  <si>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</si>
  <si>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</si>
  <si>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</si>
  <si>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</si>
  <si>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</si>
  <si>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</si>
  <si>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</si>
  <si>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</si>
  <si>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</si>
  <si>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</si>
  <si>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</si>
  <si>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</si>
  <si>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</si>
  <si>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</si>
  <si>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</si>
  <si>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</si>
  <si>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</si>
  <si>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</si>
  <si>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</si>
  <si>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</si>
  <si>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</si>
  <si>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</si>
  <si>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</si>
  <si>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</si>
  <si>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</si>
  <si>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</si>
  <si>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</si>
  <si>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</si>
  <si>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</si>
  <si>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</si>
  <si>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</si>
  <si>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</si>
  <si>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</si>
  <si>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</si>
  <si>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</si>
  <si>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</si>
  <si>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</si>
  <si>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</si>
  <si>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</si>
  <si>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</si>
  <si>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</si>
  <si>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</si>
  <si>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</si>
  <si>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</si>
  <si>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</si>
  <si>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</si>
  <si>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</si>
  <si>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</si>
  <si>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</si>
  <si>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</si>
  <si>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</si>
  <si>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</si>
  <si>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</si>
  <si>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</si>
  <si>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</si>
  <si>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</si>
  <si>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</si>
  <si>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</si>
  <si>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</si>
  <si>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</si>
  <si>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</si>
  <si>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</si>
  <si>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</si>
  <si>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</si>
  <si>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</si>
  <si>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</si>
  <si>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</si>
  <si>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</si>
  <si>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</si>
  <si>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</si>
  <si>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</si>
  <si>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</si>
  <si>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</si>
  <si>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</si>
  <si>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</si>
  <si>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</si>
  <si>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</si>
  <si>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</si>
  <si>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</si>
  <si>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</si>
  <si>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</si>
  <si>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</si>
  <si>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</si>
  <si>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</si>
  <si>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</si>
  <si>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</si>
  <si>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</si>
  <si>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</si>
  <si>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</si>
  <si>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</si>
  <si>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</si>
  <si>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</si>
  <si>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</si>
  <si>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</si>
  <si>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</si>
  <si>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</si>
  <si>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</si>
  <si>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</si>
  <si>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</si>
  <si>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</si>
  <si>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</si>
  <si>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</si>
  <si>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</si>
  <si>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</si>
  <si>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</si>
  <si>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</si>
  <si>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</si>
  <si>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</si>
  <si>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</si>
  <si>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</si>
  <si>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</si>
  <si>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</si>
  <si>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</si>
  <si>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</si>
  <si>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</si>
  <si>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</si>
  <si>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</si>
  <si>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</si>
  <si>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</si>
  <si>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</si>
  <si>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</si>
  <si>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</si>
  <si>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</si>
  <si>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</si>
  <si>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</si>
  <si>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</si>
  <si>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</si>
  <si>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</si>
  <si>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</si>
  <si>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</si>
  <si>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</si>
  <si>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</si>
  <si>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</si>
  <si>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</si>
  <si>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</si>
  <si>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</si>
  <si>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</si>
  <si>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</si>
  <si>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</si>
  <si>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</si>
  <si>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</si>
  <si>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</si>
  <si>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</si>
  <si>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</si>
  <si>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</si>
  <si>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</si>
  <si>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</si>
  <si>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</si>
  <si>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</si>
  <si>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</si>
  <si>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</si>
  <si>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</si>
  <si>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</si>
  <si>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</si>
  <si>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</si>
  <si>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</si>
  <si>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</si>
  <si>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</si>
  <si>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</si>
  <si>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</si>
  <si>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</si>
  <si>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</si>
  <si>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</si>
  <si>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</si>
  <si>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</si>
  <si>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</si>
  <si>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</si>
  <si>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</si>
  <si>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</si>
  <si>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</si>
  <si>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</si>
  <si>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</si>
  <si>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</si>
  <si>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</si>
  <si>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</si>
  <si>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</si>
  <si>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</si>
  <si>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</si>
  <si>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</si>
  <si>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</si>
  <si>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</si>
  <si>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</si>
  <si>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</si>
  <si>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</si>
  <si>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</si>
  <si>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</si>
  <si>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</si>
  <si>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</si>
  <si>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</si>
  <si>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</si>
  <si>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</si>
  <si>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</si>
  <si>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</si>
  <si>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</si>
  <si>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</si>
  <si>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</si>
  <si>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</si>
  <si>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</si>
  <si>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</si>
  <si>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</si>
  <si>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</si>
  <si>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</si>
  <si>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</si>
  <si>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</si>
  <si>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</si>
  <si>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</si>
  <si>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</si>
  <si>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</si>
  <si>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</si>
  <si>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</si>
  <si>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</si>
  <si>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</si>
  <si>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</si>
  <si>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</si>
  <si>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</si>
  <si>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</si>
  <si>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</si>
  <si>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</si>
  <si>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</si>
  <si>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</si>
  <si>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</si>
  <si>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</si>
  <si>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</si>
  <si>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</si>
  <si>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</si>
  <si>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</si>
  <si>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</si>
  <si>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</si>
  <si>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</si>
  <si>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</si>
  <si>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</si>
  <si>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</si>
  <si>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</si>
  <si>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</si>
  <si>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</si>
  <si>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</si>
  <si>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</si>
  <si>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</si>
  <si>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</si>
  <si>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</si>
  <si>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</si>
  <si>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</si>
  <si>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</si>
  <si>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</si>
  <si>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</si>
  <si>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</si>
  <si>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</si>
  <si>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</si>
  <si>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</si>
  <si>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</si>
  <si>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</si>
  <si>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</si>
  <si>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</si>
  <si>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</si>
  <si>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</si>
  <si>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</si>
  <si>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</si>
  <si>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</si>
  <si>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</si>
  <si>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</si>
  <si>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</si>
  <si>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</si>
  <si>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</si>
  <si>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</si>
  <si>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</si>
  <si>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</si>
  <si>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</si>
  <si>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</si>
  <si>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</si>
  <si>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</si>
  <si>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</si>
  <si>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</si>
  <si>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</si>
  <si>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</si>
  <si>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</si>
  <si>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</si>
  <si>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</si>
  <si>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</si>
  <si>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</si>
  <si>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</si>
  <si>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</si>
  <si>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</si>
  <si>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</si>
  <si>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</si>
  <si>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</si>
  <si>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</si>
  <si>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</si>
  <si>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</si>
  <si>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</si>
  <si>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</si>
  <si>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</si>
  <si>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</si>
  <si>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</si>
  <si>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</si>
  <si>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</si>
  <si>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</si>
  <si>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</si>
  <si>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</si>
  <si>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</si>
  <si>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</si>
  <si>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</si>
  <si>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</si>
  <si>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</si>
  <si>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</si>
  <si>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</si>
  <si>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</si>
  <si>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</si>
  <si>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</si>
  <si>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</si>
  <si>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</si>
  <si>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</si>
  <si>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</si>
  <si>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</si>
  <si>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</si>
  <si>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</si>
  <si>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</si>
  <si>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</si>
  <si>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</si>
  <si>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</si>
  <si>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</si>
  <si>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</si>
  <si>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</si>
  <si>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</si>
  <si>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</si>
  <si>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</si>
  <si>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</si>
  <si>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</si>
  <si>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</si>
  <si>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</si>
  <si>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</si>
  <si>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</si>
  <si>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</si>
  <si>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</si>
  <si>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</si>
  <si>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</si>
  <si>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</si>
  <si>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</si>
  <si>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</si>
  <si>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</si>
  <si>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</si>
  <si>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</si>
  <si>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</si>
  <si>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</si>
  <si>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</si>
  <si>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</si>
  <si>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</si>
  <si>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</si>
  <si>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</si>
  <si>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</si>
  <si>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</si>
  <si>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</si>
  <si>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</si>
  <si>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</si>
  <si>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</si>
  <si>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</si>
  <si>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</si>
  <si>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</si>
  <si>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</si>
  <si>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</si>
  <si>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</si>
  <si>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</si>
  <si>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</si>
  <si>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</si>
  <si>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</si>
  <si>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</si>
  <si>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</si>
  <si>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</si>
  <si>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</si>
  <si>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</si>
  <si>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</si>
  <si>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</si>
  <si>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</si>
  <si>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</si>
  <si>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</si>
  <si>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</si>
  <si>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</si>
  <si>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</si>
  <si>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</si>
  <si>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</si>
  <si>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</si>
  <si>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</si>
  <si>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</si>
  <si>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</si>
  <si>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</si>
  <si>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</si>
  <si>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</si>
  <si>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</si>
  <si>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</si>
  <si>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</si>
  <si>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</si>
  <si>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</si>
  <si>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</si>
  <si>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</si>
  <si>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</si>
  <si>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</si>
  <si>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</si>
  <si>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</si>
  <si>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</si>
  <si>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</si>
  <si>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</si>
  <si>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</si>
  <si>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</si>
  <si>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</si>
  <si>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</si>
  <si>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</si>
  <si>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</si>
  <si>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</si>
  <si>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</si>
  <si>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</si>
  <si>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</si>
  <si>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</si>
  <si>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</si>
  <si>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</si>
  <si>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</si>
  <si>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</si>
  <si>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</si>
  <si>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</si>
  <si>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</si>
  <si>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</si>
  <si>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</si>
  <si>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</si>
  <si>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</si>
  <si>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</si>
  <si>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</si>
  <si>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</si>
  <si>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</si>
  <si>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</si>
  <si>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</si>
  <si>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</si>
  <si>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</si>
  <si>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</si>
  <si>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</si>
  <si>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</si>
  <si>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</si>
  <si>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</si>
  <si>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</si>
  <si>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</si>
  <si>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</si>
  <si>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</si>
  <si>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</si>
  <si>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</si>
  <si>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</si>
  <si>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</si>
  <si>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</si>
  <si>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</si>
  <si>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</si>
  <si>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</si>
  <si>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</si>
  <si>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</si>
  <si>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</si>
  <si>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</si>
  <si>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</si>
  <si>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</si>
  <si>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</si>
  <si>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</si>
  <si>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</si>
  <si>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</si>
  <si>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</si>
  <si>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</si>
  <si>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</si>
  <si>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</si>
  <si>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</si>
  <si>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</si>
  <si>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</si>
  <si>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</si>
  <si>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</si>
  <si>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</si>
  <si>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</si>
  <si>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</si>
  <si>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</si>
  <si>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</si>
  <si>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</si>
  <si>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</si>
  <si>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</si>
  <si>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</si>
  <si>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</si>
  <si>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</si>
  <si>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</si>
  <si>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</si>
  <si>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</si>
  <si>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</si>
  <si>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</si>
  <si>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</si>
  <si>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</si>
  <si>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</si>
  <si>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</si>
  <si>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</si>
  <si>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</si>
  <si>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</si>
  <si>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</si>
  <si>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</si>
  <si>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</si>
  <si>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</si>
  <si>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</si>
  <si>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</si>
  <si>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</si>
  <si>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</si>
  <si>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</si>
  <si>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</si>
  <si>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</si>
  <si>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</si>
  <si>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</si>
  <si>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</si>
  <si>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</si>
  <si>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</si>
  <si>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</si>
  <si>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</si>
  <si>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</si>
  <si>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</si>
  <si>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</si>
  <si>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</si>
  <si>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</si>
  <si>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</si>
  <si>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</si>
  <si>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</si>
  <si>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</si>
  <si>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</si>
  <si>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</si>
  <si>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</si>
  <si>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</si>
  <si>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</si>
  <si>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</si>
  <si>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</si>
  <si>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</si>
  <si>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</si>
  <si>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</si>
  <si>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</si>
  <si>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</si>
  <si>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</si>
  <si>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</si>
  <si>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</si>
  <si>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</si>
  <si>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</si>
  <si>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</si>
  <si>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</si>
  <si>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</si>
  <si>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</si>
  <si>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</si>
  <si>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</si>
  <si>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</si>
  <si>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</si>
  <si>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</si>
  <si>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</si>
  <si>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</si>
  <si>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</si>
  <si>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</si>
  <si>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</si>
  <si>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</si>
  <si>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</si>
  <si>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</si>
  <si>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</si>
  <si>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</si>
  <si>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</si>
  <si>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</si>
  <si>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</si>
  <si>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</si>
  <si>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</si>
  <si>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</si>
  <si>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</si>
  <si>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</si>
  <si>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</si>
  <si>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</si>
  <si>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</si>
  <si>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</si>
  <si>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</si>
  <si>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</si>
  <si>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</si>
  <si>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</si>
  <si>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</si>
  <si>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</si>
  <si>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</si>
  <si>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</si>
  <si>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</si>
  <si>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</si>
  <si>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</si>
  <si>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</si>
  <si>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</si>
  <si>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</si>
  <si>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</si>
  <si>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</si>
  <si>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</si>
  <si>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</si>
  <si>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</si>
  <si>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</si>
  <si>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</si>
  <si>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</si>
  <si>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</si>
  <si>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</si>
  <si>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</si>
  <si>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</si>
  <si>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</si>
  <si>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</si>
  <si>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</si>
  <si>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</si>
  <si>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</si>
  <si>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</si>
  <si>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</si>
  <si>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</si>
  <si>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</si>
  <si>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</si>
  <si>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</si>
  <si>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</si>
  <si>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</si>
  <si>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</si>
  <si>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</si>
  <si>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</si>
  <si>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</si>
  <si>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</si>
  <si>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</si>
  <si>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</si>
  <si>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</si>
  <si>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</si>
  <si>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</si>
  <si>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</si>
  <si>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</si>
  <si>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</si>
  <si>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</si>
  <si>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</si>
  <si>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</si>
  <si>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</si>
  <si>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</si>
  <si>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</si>
  <si>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</si>
  <si>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</si>
  <si>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</si>
  <si>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</si>
  <si>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</si>
  <si>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</si>
  <si>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</si>
  <si>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</si>
  <si>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</si>
  <si>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</si>
  <si>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</si>
  <si>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</si>
  <si>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</si>
  <si>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</si>
  <si>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</si>
  <si>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</si>
  <si>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</si>
  <si>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</si>
  <si>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</si>
  <si>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</si>
  <si>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</si>
  <si>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</si>
  <si>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</si>
  <si>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</si>
  <si>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</si>
  <si>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</si>
  <si>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</si>
  <si>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</si>
  <si>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</si>
  <si>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</si>
  <si>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</si>
  <si>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</si>
  <si>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</si>
  <si>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</si>
  <si>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</si>
  <si>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</si>
  <si>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</si>
  <si>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</si>
  <si>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</si>
  <si>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</si>
  <si>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</si>
  <si>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</si>
  <si>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</si>
  <si>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</si>
  <si>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</si>
  <si>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</si>
  <si>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</si>
  <si>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</si>
  <si>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</si>
  <si>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</si>
  <si>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</si>
  <si>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</si>
  <si>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</si>
  <si>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</si>
  <si>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</si>
  <si>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</si>
  <si>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</si>
  <si>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</si>
  <si>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</si>
  <si>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</si>
  <si>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</si>
  <si>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</si>
  <si>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</si>
  <si>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</si>
  <si>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</si>
  <si>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</si>
  <si>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</si>
  <si>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</si>
  <si>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</si>
  <si>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</si>
  <si>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</si>
  <si>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</si>
  <si>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</si>
  <si>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</si>
  <si>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</si>
  <si>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</si>
  <si>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</si>
  <si>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</si>
  <si>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</si>
  <si>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</si>
  <si>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</si>
  <si>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</si>
  <si>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</si>
  <si>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</si>
  <si>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</si>
  <si>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</si>
  <si>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</si>
  <si>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</si>
  <si>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</si>
  <si>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</si>
  <si>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</si>
  <si>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</si>
  <si>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</si>
  <si>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</si>
  <si>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</si>
  <si>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</si>
  <si>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</si>
  <si>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</si>
  <si>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</si>
  <si>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</si>
  <si>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</si>
  <si>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</si>
  <si>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</si>
  <si>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</si>
  <si>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</si>
  <si>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</si>
  <si>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</si>
  <si>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</si>
  <si>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</si>
  <si>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</si>
  <si>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</si>
  <si>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</si>
  <si>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</si>
  <si>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</si>
  <si>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</si>
  <si>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</si>
  <si>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</si>
  <si>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</si>
  <si>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</si>
  <si>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</si>
  <si>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</si>
  <si>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</si>
  <si>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</si>
  <si>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</si>
  <si>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</si>
  <si>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</si>
  <si>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</si>
  <si>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</si>
  <si>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</si>
  <si>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</si>
  <si>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</si>
  <si>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</si>
  <si>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</si>
  <si>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</si>
  <si>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</si>
  <si>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</si>
  <si>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</si>
  <si>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</si>
  <si>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</si>
  <si>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</si>
  <si>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</si>
  <si>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</si>
  <si>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</si>
  <si>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</si>
  <si>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</si>
  <si>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</si>
  <si>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</si>
  <si>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</si>
  <si>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</si>
  <si>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</si>
  <si>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</si>
  <si>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</si>
  <si>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</si>
  <si>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</si>
  <si>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</si>
  <si>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</si>
  <si>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</si>
  <si>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</si>
  <si>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</si>
  <si>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</si>
  <si>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</si>
  <si>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</si>
  <si>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</si>
  <si>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</si>
  <si>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</si>
  <si>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</si>
  <si>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</si>
  <si>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</si>
  <si>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</si>
  <si>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</si>
  <si>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</si>
  <si>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</si>
  <si>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</si>
  <si>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</si>
  <si>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</si>
  <si>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</si>
  <si>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</si>
  <si>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</si>
  <si>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</si>
  <si>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</si>
  <si>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</si>
  <si>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</si>
  <si>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</si>
  <si>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</si>
  <si>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</si>
  <si>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</si>
  <si>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</si>
  <si>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</si>
  <si>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</si>
  <si>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</si>
  <si>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</si>
  <si>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</si>
  <si>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</si>
  <si>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</si>
  <si>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</si>
  <si>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</si>
  <si>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</si>
  <si>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</si>
  <si>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</si>
  <si>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</si>
  <si>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</si>
  <si>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</si>
  <si>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</si>
  <si>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</si>
  <si>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</si>
  <si>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</si>
  <si>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</si>
  <si>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</si>
  <si>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</si>
  <si>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</si>
  <si>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</si>
  <si>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</si>
  <si>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</si>
  <si>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</si>
  <si>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</si>
  <si>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</si>
  <si>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</si>
  <si>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</si>
  <si>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</si>
  <si>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</si>
  <si>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</si>
  <si>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</si>
  <si>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</si>
  <si>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</si>
  <si>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</si>
  <si>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</si>
  <si>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</si>
  <si>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</si>
  <si>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</si>
  <si>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</si>
  <si>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</si>
  <si>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</si>
  <si>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</si>
  <si>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</si>
  <si>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</si>
  <si>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</si>
  <si>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</si>
  <si>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</si>
  <si>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</si>
  <si>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</si>
  <si>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</si>
  <si>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</si>
  <si>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</si>
  <si>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</si>
  <si>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</si>
  <si>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</si>
  <si>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</si>
  <si>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</si>
  <si>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</si>
  <si>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</si>
  <si>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</si>
  <si>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</si>
  <si>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</si>
  <si>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</si>
  <si>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</si>
  <si>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</si>
  <si>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</si>
  <si>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</si>
  <si>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</si>
  <si>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</si>
  <si>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</si>
  <si>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</si>
  <si>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</si>
  <si>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</si>
  <si>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</si>
  <si>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</si>
  <si>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</si>
  <si>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</si>
  <si>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</si>
  <si>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</si>
  <si>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</si>
  <si>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</si>
  <si>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</si>
  <si>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</si>
  <si>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</si>
  <si>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</si>
  <si>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</si>
  <si>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</si>
  <si>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</si>
  <si>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</si>
  <si>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</si>
  <si>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</si>
  <si>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</si>
  <si>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</si>
  <si>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</si>
  <si>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</si>
  <si>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</si>
  <si>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</si>
  <si>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</si>
  <si>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</si>
  <si>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</si>
  <si>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</si>
  <si>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</si>
  <si>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</si>
  <si>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</si>
  <si>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</si>
  <si>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</si>
  <si>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</si>
  <si>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</si>
  <si>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</si>
  <si>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</si>
  <si>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</si>
  <si>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</si>
  <si>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</si>
  <si>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</si>
  <si>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</si>
  <si>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</si>
  <si>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</si>
  <si>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</si>
  <si>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</si>
  <si>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</si>
  <si>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</si>
  <si>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</si>
  <si>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</si>
  <si>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</si>
  <si>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</si>
  <si>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</si>
  <si>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</si>
  <si>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</si>
  <si>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</si>
  <si>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</si>
  <si>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</si>
  <si>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</si>
  <si>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</si>
  <si>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</si>
  <si>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</si>
  <si>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</si>
  <si>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</si>
  <si>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</si>
  <si>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</si>
  <si>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</si>
  <si>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</si>
  <si>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</si>
  <si>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</si>
  <si>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</si>
  <si>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</si>
  <si>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</si>
  <si>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</si>
  <si>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</si>
  <si>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</si>
  <si>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</si>
  <si>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</si>
  <si>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</si>
  <si>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</si>
  <si>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</si>
  <si>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</si>
  <si>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</si>
  <si>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</si>
  <si>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</si>
  <si>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</si>
  <si>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</si>
  <si>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</si>
  <si>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</si>
  <si>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</si>
  <si>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</si>
  <si>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</si>
  <si>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</si>
  <si>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</si>
  <si>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</si>
  <si>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</si>
  <si>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</si>
  <si>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</si>
  <si>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</si>
  <si>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</si>
  <si>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</si>
  <si>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</si>
  <si>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</si>
  <si>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</si>
  <si>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</si>
  <si>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</si>
  <si>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</si>
  <si>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</si>
  <si>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</si>
  <si>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</si>
  <si>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</si>
  <si>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</si>
  <si>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</si>
  <si>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</si>
  <si>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</si>
  <si>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</si>
  <si>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</si>
  <si>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</si>
  <si>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</si>
  <si>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</si>
  <si>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</si>
  <si>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</si>
  <si>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</si>
  <si>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</si>
  <si>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</si>
  <si>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</si>
  <si>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</si>
  <si>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</si>
  <si>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</si>
  <si>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</si>
  <si>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</si>
  <si>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</si>
  <si>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</si>
  <si>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</si>
  <si>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</si>
  <si>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</si>
  <si>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</si>
  <si>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</si>
  <si>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</si>
  <si>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</si>
  <si>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</si>
  <si>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</si>
  <si>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</si>
  <si>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</si>
  <si>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</si>
  <si>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</si>
  <si>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</si>
  <si>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</si>
  <si>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</si>
  <si>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</si>
  <si>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</si>
  <si>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</si>
  <si>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</si>
  <si>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</si>
  <si>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</si>
  <si>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</si>
  <si>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</si>
  <si>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</si>
  <si>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</si>
  <si>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</si>
  <si>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</si>
  <si>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</si>
  <si>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</si>
  <si>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</si>
  <si>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</si>
  <si>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</si>
  <si>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</si>
  <si>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</si>
  <si>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</si>
  <si>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</si>
  <si>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</si>
  <si>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</si>
  <si>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</si>
  <si>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</si>
  <si>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</si>
  <si>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</si>
  <si>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</si>
  <si>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</si>
  <si>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</si>
  <si>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</si>
  <si>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</si>
  <si>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</si>
  <si>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</si>
  <si>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</si>
  <si>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</si>
  <si>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</si>
  <si>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</si>
  <si>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</si>
  <si>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</si>
  <si>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</si>
  <si>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</si>
  <si>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</si>
  <si>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</si>
  <si>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</si>
  <si>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</si>
  <si>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</si>
  <si>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</si>
  <si>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</si>
  <si>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</si>
  <si>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</si>
  <si>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</si>
  <si>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</si>
  <si>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</si>
  <si>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</si>
  <si>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</si>
  <si>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</si>
  <si>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</si>
  <si>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</si>
  <si>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</si>
  <si>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</si>
  <si>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</si>
  <si>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</si>
  <si>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</si>
  <si>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</si>
  <si>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</si>
  <si>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</si>
  <si>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</si>
  <si>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</si>
  <si>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</si>
  <si>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</si>
  <si>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</si>
  <si>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</si>
  <si>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</si>
  <si>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</si>
  <si>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</si>
  <si>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</si>
  <si>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</si>
  <si>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</si>
  <si>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</si>
  <si>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</si>
  <si>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</si>
  <si>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</si>
  <si>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</si>
  <si>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</si>
  <si>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</si>
  <si>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</si>
  <si>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</si>
  <si>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</si>
  <si>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</si>
  <si>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</si>
  <si>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</si>
  <si>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</si>
  <si>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</si>
  <si>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</si>
  <si>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</si>
  <si>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</si>
  <si>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</si>
  <si>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</si>
  <si>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</si>
  <si>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</si>
  <si>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</si>
  <si>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</si>
  <si>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</si>
  <si>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</si>
  <si>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</si>
  <si>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</si>
  <si>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</si>
  <si>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</si>
  <si>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</si>
  <si>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</si>
  <si>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</si>
  <si>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</si>
  <si>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</si>
  <si>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</si>
  <si>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</si>
  <si>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</si>
  <si>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</si>
  <si>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</si>
  <si>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</si>
  <si>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</si>
  <si>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</si>
  <si>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</si>
  <si>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</si>
  <si>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</si>
  <si>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</si>
  <si>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</si>
  <si>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</si>
  <si>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</si>
  <si>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</si>
  <si>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</si>
  <si>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</si>
  <si>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</si>
  <si>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</si>
  <si>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</si>
  <si>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</si>
  <si>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</si>
  <si>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</si>
  <si>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</si>
  <si>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</si>
  <si>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</si>
  <si>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</si>
  <si>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</si>
  <si>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</si>
  <si>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</si>
  <si>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</si>
  <si>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</si>
  <si>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</si>
  <si>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</si>
  <si>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</si>
  <si>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</si>
  <si>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</si>
  <si>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</si>
  <si>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</si>
  <si>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</si>
  <si>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</si>
  <si>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</si>
  <si>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</si>
  <si>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</si>
  <si>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</si>
  <si>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</si>
  <si>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</si>
  <si>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</si>
  <si>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</si>
  <si>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</si>
  <si>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</si>
  <si>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</si>
  <si>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</si>
  <si>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</si>
  <si>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</si>
  <si>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</si>
  <si>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</si>
  <si>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</si>
  <si>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</si>
  <si>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</si>
  <si>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</si>
  <si>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</si>
  <si>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</si>
  <si>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</si>
  <si>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</si>
  <si>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</si>
  <si>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</si>
  <si>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</si>
  <si>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</si>
  <si>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</si>
  <si>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</si>
  <si>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</si>
  <si>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</si>
  <si>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</si>
  <si>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</si>
  <si>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</si>
  <si>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</si>
  <si>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</si>
  <si>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</si>
  <si>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</si>
  <si>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</si>
  <si>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</si>
  <si>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</si>
  <si>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</si>
  <si>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</si>
  <si>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</si>
  <si>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</si>
  <si>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</si>
  <si>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</si>
  <si>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</si>
  <si>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</si>
  <si>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</si>
  <si>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</si>
  <si>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</si>
  <si>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</si>
  <si>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</si>
  <si>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</si>
  <si>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</si>
  <si>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</si>
  <si>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</si>
  <si>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</si>
  <si>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</si>
  <si>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</si>
  <si>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</si>
  <si>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</si>
  <si>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</si>
  <si>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</si>
  <si>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</si>
  <si>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</si>
  <si>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</si>
  <si>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</si>
  <si>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</si>
  <si>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</si>
  <si>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</si>
  <si>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</si>
  <si>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</si>
  <si>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</si>
  <si>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</si>
  <si>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</si>
  <si>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</si>
  <si>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</si>
  <si>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</si>
  <si>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</si>
  <si>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</si>
  <si>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</si>
  <si>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</si>
  <si>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</si>
  <si>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</si>
  <si>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</si>
  <si>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</si>
  <si>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</si>
  <si>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</si>
  <si>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</si>
  <si>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</si>
  <si>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</si>
  <si>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</si>
  <si>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</si>
  <si>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</si>
  <si>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</si>
  <si>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</si>
  <si>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</si>
  <si>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</si>
  <si>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</si>
  <si>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</si>
  <si>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</si>
  <si>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</si>
  <si>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</si>
  <si>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</si>
  <si>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</si>
  <si>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</si>
  <si>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</si>
  <si>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</si>
  <si>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</si>
  <si>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</si>
  <si>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</si>
  <si>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</si>
  <si>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</si>
  <si>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</si>
  <si>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</si>
  <si>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</si>
  <si>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</si>
  <si>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</si>
  <si>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</si>
  <si>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</si>
  <si>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</si>
  <si>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</si>
  <si>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</si>
  <si>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</si>
  <si>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</si>
  <si>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</si>
  <si>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</si>
  <si>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</si>
  <si>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</si>
  <si>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</si>
  <si>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</si>
  <si>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</si>
  <si>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</si>
  <si>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</si>
  <si>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</si>
  <si>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</si>
  <si>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</si>
  <si>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</si>
  <si>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</si>
  <si>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</si>
  <si>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</si>
  <si>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</si>
  <si>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</si>
  <si>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</si>
  <si>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</si>
  <si>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</si>
  <si>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</si>
  <si>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</si>
  <si>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</si>
  <si>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</si>
  <si>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</si>
  <si>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</si>
  <si>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</si>
  <si>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</si>
  <si>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</si>
  <si>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</si>
  <si>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</si>
  <si>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</si>
  <si>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</si>
  <si>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</si>
  <si>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</si>
  <si>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</si>
  <si>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</si>
  <si>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</si>
  <si>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</si>
  <si>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</si>
  <si>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</si>
  <si>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</si>
  <si>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</si>
  <si>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</si>
  <si>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</si>
  <si>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</si>
  <si>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</si>
  <si>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</si>
  <si>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</si>
  <si>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</si>
  <si>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</si>
  <si>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</si>
  <si>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</si>
  <si>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</si>
  <si>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</si>
  <si>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</si>
  <si>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</si>
  <si>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</si>
  <si>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</si>
  <si>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</si>
  <si>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</si>
  <si>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</si>
  <si>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</si>
  <si>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</si>
  <si>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</si>
  <si>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</si>
  <si>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</si>
  <si>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</si>
  <si>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</si>
  <si>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</si>
  <si>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</si>
  <si>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</si>
  <si>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</si>
  <si>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</si>
  <si>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</si>
  <si>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</si>
  <si>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</si>
  <si>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</si>
  <si>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</si>
  <si>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</si>
  <si>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</si>
  <si>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</si>
  <si>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</si>
  <si>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</si>
  <si>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</si>
  <si>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</si>
  <si>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</si>
  <si>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</si>
  <si>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</si>
  <si>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</si>
  <si>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</si>
  <si>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</si>
  <si>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</si>
  <si>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</si>
  <si>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</si>
  <si>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</si>
  <si>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</si>
  <si>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</si>
  <si>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</si>
  <si>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</si>
  <si>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</si>
  <si>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</si>
  <si>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</si>
  <si>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</si>
  <si>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</si>
  <si>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</si>
  <si>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</si>
  <si>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</si>
  <si>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</si>
  <si>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</si>
  <si>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</si>
  <si>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</si>
  <si>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</si>
  <si>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</si>
  <si>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</si>
  <si>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</si>
  <si>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</si>
  <si>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</si>
  <si>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</si>
  <si>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</si>
  <si>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</si>
  <si>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</si>
  <si>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</si>
  <si>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</si>
  <si>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</si>
  <si>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</si>
  <si>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</si>
  <si>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</si>
  <si>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</si>
  <si>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</si>
  <si>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</si>
  <si>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</si>
  <si>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</si>
  <si>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</si>
  <si>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</si>
  <si>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</si>
  <si>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</si>
  <si>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</si>
  <si>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</si>
  <si>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</si>
  <si>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</si>
  <si>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</si>
  <si>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</si>
  <si>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</si>
  <si>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</si>
  <si>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</si>
  <si>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</si>
  <si>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</si>
  <si>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</si>
  <si>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</si>
  <si>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</si>
  <si>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</si>
  <si>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</si>
  <si>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</si>
  <si>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</si>
  <si>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</si>
  <si>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</si>
  <si>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</si>
  <si>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</si>
  <si>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</si>
  <si>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</si>
  <si>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</si>
  <si>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</si>
  <si>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</si>
  <si>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</si>
  <si>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</si>
  <si>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</si>
  <si>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</si>
  <si>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</si>
  <si>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</si>
  <si>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</si>
  <si>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</si>
  <si>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</si>
  <si>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</si>
  <si>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</si>
  <si>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</si>
  <si>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</si>
  <si>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</si>
  <si>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</si>
  <si>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</si>
  <si>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</si>
  <si>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</si>
  <si>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</si>
  <si>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</si>
  <si>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</si>
  <si>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</si>
  <si>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</si>
  <si>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</si>
  <si>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</si>
  <si>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</si>
  <si>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</si>
  <si>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</si>
  <si>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</si>
  <si>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</si>
  <si>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</si>
  <si>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</si>
  <si>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</si>
  <si>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</si>
  <si>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</si>
  <si>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</si>
  <si>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</si>
  <si>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</si>
  <si>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</si>
  <si>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</si>
  <si>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</si>
  <si>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</si>
  <si>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</si>
  <si>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</si>
  <si>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</si>
  <si>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</si>
  <si>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</si>
  <si>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</si>
  <si>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</si>
  <si>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</si>
  <si>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</si>
  <si>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</si>
  <si>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</si>
  <si>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</si>
  <si>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</si>
  <si>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</si>
  <si>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</si>
  <si>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</si>
  <si>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</si>
  <si>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</si>
  <si>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</si>
  <si>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</si>
  <si>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</si>
  <si>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</si>
  <si>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</si>
  <si>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</si>
  <si>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</si>
  <si>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</si>
  <si>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</si>
  <si>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</si>
  <si>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</si>
  <si>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</si>
  <si>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</si>
  <si>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</si>
  <si>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</si>
  <si>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</si>
  <si>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</si>
  <si>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</si>
  <si>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</si>
  <si>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</si>
  <si>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</si>
  <si>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</si>
  <si>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</si>
  <si>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</si>
  <si>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</si>
  <si>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</si>
  <si>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</si>
  <si>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</si>
  <si>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</si>
  <si>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</si>
  <si>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</si>
  <si>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</si>
  <si>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</si>
  <si>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</si>
  <si>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</si>
  <si>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</si>
  <si>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</si>
  <si>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</si>
  <si>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</si>
  <si>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</si>
  <si>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</si>
  <si>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</si>
  <si>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</si>
  <si>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</si>
  <si>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</si>
  <si>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</si>
  <si>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</si>
  <si>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</si>
  <si>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</si>
  <si>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</si>
  <si>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</si>
  <si>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</si>
  <si>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</si>
  <si>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</si>
  <si>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</si>
  <si>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</si>
  <si>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</si>
  <si>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</si>
  <si>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</si>
  <si>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</si>
  <si>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</si>
  <si>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</si>
  <si>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</si>
  <si>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</si>
  <si>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</si>
  <si>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</si>
  <si>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</si>
  <si>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</si>
  <si>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</si>
  <si>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</si>
  <si>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</si>
  <si>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</si>
  <si>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</si>
  <si>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</si>
  <si>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</si>
  <si>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</si>
  <si>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</si>
  <si>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</si>
  <si>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</si>
  <si>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</si>
  <si>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</si>
  <si>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</si>
  <si>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</si>
  <si>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</si>
  <si>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</si>
  <si>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</si>
  <si>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</si>
  <si>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</si>
  <si>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</si>
  <si>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</si>
  <si>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</si>
  <si>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</si>
  <si>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</si>
  <si>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</si>
  <si>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</si>
  <si>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</si>
  <si>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</si>
  <si>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</si>
  <si>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</si>
  <si>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</si>
  <si>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</si>
  <si>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</si>
  <si>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</si>
  <si>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</si>
  <si>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</si>
  <si>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</si>
  <si>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</si>
  <si>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</si>
  <si>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</si>
  <si>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</si>
  <si>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</si>
  <si>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</si>
  <si>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</si>
  <si>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</si>
  <si>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</si>
  <si>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</si>
  <si>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</si>
  <si>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</si>
  <si>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</si>
  <si>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</si>
  <si>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</si>
  <si>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</si>
  <si>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</si>
  <si>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</si>
  <si>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</si>
  <si>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</si>
  <si>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</si>
  <si>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</si>
  <si>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</si>
  <si>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</si>
  <si>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</si>
  <si>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</si>
  <si>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</si>
  <si>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</si>
  <si>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</si>
  <si>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</si>
  <si>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</si>
  <si>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</si>
  <si>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</si>
  <si>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</si>
  <si>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</si>
  <si>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</si>
  <si>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</si>
  <si>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</si>
  <si>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</si>
  <si>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</si>
  <si>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</si>
  <si>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</si>
  <si>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</si>
  <si>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</si>
  <si>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</si>
  <si>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</si>
  <si>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</si>
  <si>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</si>
  <si>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</si>
  <si>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</si>
  <si>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</si>
  <si>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</si>
  <si>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</si>
  <si>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</si>
  <si>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</si>
  <si>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</si>
  <si>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</si>
  <si>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</si>
  <si>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</si>
  <si>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</si>
  <si>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</si>
  <si>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</si>
  <si>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</si>
  <si>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</si>
  <si>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</si>
  <si>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</si>
  <si>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</si>
  <si>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</si>
  <si>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</si>
  <si>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</si>
  <si>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</si>
  <si>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</si>
  <si>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</si>
  <si>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</si>
  <si>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</si>
  <si>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</si>
  <si>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</si>
  <si>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</si>
  <si>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</si>
  <si>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</si>
  <si>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</si>
  <si>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</si>
  <si>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</si>
  <si>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</si>
  <si>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</si>
  <si>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</si>
  <si>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</si>
  <si>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</si>
  <si>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</si>
  <si>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</si>
  <si>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</si>
  <si>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</si>
  <si>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</si>
  <si>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</si>
  <si>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</si>
  <si>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</si>
  <si>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</si>
  <si>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</si>
  <si>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</si>
  <si>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</si>
  <si>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</si>
  <si>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</si>
  <si>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</si>
  <si>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</si>
  <si>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</si>
  <si>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</si>
  <si>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</si>
  <si>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</si>
  <si>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</si>
  <si>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</si>
  <si>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</si>
  <si>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</si>
  <si>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</si>
  <si>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</si>
  <si>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</si>
  <si>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</si>
  <si>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</si>
  <si>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</si>
  <si>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</si>
  <si>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</si>
  <si>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</si>
  <si>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</si>
  <si>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</si>
  <si>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</si>
  <si>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</si>
  <si>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</si>
  <si>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</si>
  <si>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</si>
  <si>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</si>
  <si>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</si>
  <si>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</si>
  <si>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</si>
  <si>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</si>
  <si>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</si>
  <si>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</si>
  <si>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</si>
  <si>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</si>
  <si>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</si>
  <si>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</si>
  <si>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</si>
  <si>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</si>
  <si>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</si>
  <si>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</si>
  <si>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</si>
  <si>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</si>
  <si>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</si>
  <si>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</si>
  <si>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</si>
  <si>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</si>
  <si>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</si>
  <si>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</si>
  <si>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</si>
  <si>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</si>
  <si>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</si>
  <si>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</si>
  <si>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</si>
  <si>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</si>
  <si>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</si>
  <si>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</si>
  <si>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</si>
  <si>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</si>
  <si>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</si>
  <si>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</si>
  <si>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</si>
  <si>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</si>
  <si>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</si>
  <si>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</si>
  <si>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</si>
  <si>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</si>
  <si>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</si>
  <si>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</si>
  <si>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</si>
  <si>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</si>
  <si>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</si>
  <si>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</si>
  <si>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</si>
  <si>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</si>
  <si>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</si>
  <si>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</si>
  <si>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</si>
  <si>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</si>
  <si>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</si>
  <si>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</si>
  <si>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</si>
  <si>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</si>
  <si>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</si>
  <si>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</si>
  <si>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</si>
  <si>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</si>
  <si>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</si>
  <si>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</si>
  <si>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</si>
  <si>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</si>
  <si>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</si>
  <si>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</si>
  <si>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</si>
  <si>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</si>
  <si>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</si>
  <si>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</si>
  <si>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</si>
  <si>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</si>
  <si>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</si>
  <si>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</si>
  <si>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</si>
  <si>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</si>
  <si>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</si>
  <si>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</si>
  <si>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</si>
  <si>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</si>
  <si>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</si>
  <si>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</si>
  <si>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</si>
  <si>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</si>
  <si>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</si>
  <si>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</si>
  <si>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</si>
  <si>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</si>
  <si>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</si>
  <si>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</si>
  <si>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</si>
  <si>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</si>
  <si>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</si>
  <si>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</si>
  <si>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</si>
  <si>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</si>
  <si>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</si>
  <si>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</si>
  <si>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</si>
  <si>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</si>
  <si>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</si>
  <si>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</si>
  <si>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</si>
  <si>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</si>
  <si>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</si>
  <si>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</si>
  <si>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</si>
  <si>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</si>
  <si>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</si>
  <si>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</si>
  <si>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</si>
  <si>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</si>
  <si>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</si>
  <si>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</si>
  <si>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</si>
  <si>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</si>
  <si>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</si>
  <si>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</si>
  <si>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</si>
  <si>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</si>
  <si>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</si>
  <si>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</si>
  <si>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</si>
  <si>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</si>
  <si>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</si>
  <si>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</si>
  <si>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</si>
  <si>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</si>
  <si>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</si>
  <si>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</si>
  <si>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</si>
  <si>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</si>
  <si>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</si>
  <si>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</si>
  <si>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</si>
  <si>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</si>
  <si>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</si>
  <si>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</si>
  <si>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</si>
  <si>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</si>
  <si>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</si>
  <si>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</si>
  <si>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</si>
  <si>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</si>
  <si>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</si>
  <si>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</si>
  <si>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</si>
  <si>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</si>
  <si>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</si>
  <si>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</si>
  <si>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</si>
  <si>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</si>
  <si>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</si>
  <si>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</si>
  <si>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</si>
  <si>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</si>
  <si>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</si>
  <si>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</si>
  <si>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</si>
  <si>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</si>
  <si>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</si>
  <si>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</si>
  <si>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</si>
  <si>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</si>
  <si>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</si>
  <si>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</si>
  <si>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</si>
  <si>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</si>
  <si>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</si>
  <si>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</si>
  <si>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</si>
  <si>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</si>
  <si>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</si>
  <si>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</si>
  <si>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</si>
  <si>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</si>
  <si>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</si>
  <si>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</si>
  <si>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</si>
  <si>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</si>
  <si>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</si>
  <si>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</si>
  <si>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</si>
  <si>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</si>
  <si>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</si>
  <si>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</si>
  <si>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</si>
  <si>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</si>
  <si>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</si>
  <si>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</si>
  <si>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</si>
  <si>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</si>
  <si>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</si>
  <si>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</si>
  <si>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</si>
  <si>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</si>
  <si>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</si>
  <si>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</si>
  <si>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</si>
  <si>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</si>
  <si>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</si>
  <si>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</si>
  <si>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</si>
  <si>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</si>
  <si>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</si>
  <si>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</si>
  <si>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</si>
  <si>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</si>
  <si>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</si>
  <si>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</si>
  <si>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</si>
  <si>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</si>
  <si>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</si>
  <si>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</si>
  <si>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</si>
  <si>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</si>
  <si>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</si>
  <si>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</si>
  <si>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</si>
  <si>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</si>
  <si>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</si>
  <si>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</si>
  <si>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</si>
  <si>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</si>
  <si>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</si>
  <si>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</si>
  <si>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</si>
  <si>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</si>
  <si>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</si>
  <si>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</si>
  <si>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</si>
  <si>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</si>
  <si>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</si>
  <si>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</si>
  <si>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</si>
  <si>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</si>
  <si>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</si>
  <si>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</si>
  <si>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</si>
  <si>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</si>
  <si>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</si>
  <si>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</si>
  <si>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</si>
  <si>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</si>
  <si>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</si>
  <si>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</si>
  <si>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</si>
  <si>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</si>
  <si>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</si>
  <si>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</si>
  <si>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</si>
  <si>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</si>
  <si>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</si>
  <si>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</si>
  <si>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</si>
  <si>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</si>
  <si>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</si>
  <si>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</si>
  <si>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</si>
  <si>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</si>
  <si>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</si>
  <si>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</si>
  <si>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</si>
  <si>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</si>
  <si>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</si>
  <si>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</si>
  <si>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</si>
  <si>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</si>
  <si>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</si>
  <si>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</si>
  <si>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</si>
  <si>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</si>
  <si>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</si>
  <si>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</si>
  <si>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</si>
  <si>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</si>
  <si>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</si>
  <si>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</si>
  <si>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</si>
  <si>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</si>
  <si>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</si>
  <si>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</si>
  <si>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</si>
  <si>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</si>
  <si>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</si>
  <si>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</si>
  <si>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</si>
  <si>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</si>
  <si>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</si>
  <si>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</si>
  <si>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</si>
  <si>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</si>
  <si>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</si>
  <si>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</si>
  <si>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</si>
  <si>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</si>
  <si>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</si>
  <si>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</si>
  <si>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</si>
  <si>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</si>
  <si>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</si>
  <si>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</si>
  <si>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</si>
  <si>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</si>
  <si>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</si>
  <si>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</si>
  <si>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</si>
  <si>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</si>
  <si>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</si>
  <si>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</si>
  <si>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</si>
  <si>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</si>
  <si>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</si>
  <si>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</si>
  <si>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</si>
  <si>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</si>
  <si>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</si>
  <si>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</si>
  <si>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</si>
  <si>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</si>
  <si>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</si>
  <si>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</si>
  <si>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</si>
  <si>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</si>
  <si>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</si>
  <si>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</si>
  <si>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</si>
  <si>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</si>
  <si>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</si>
  <si>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</si>
  <si>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</si>
  <si>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</si>
  <si>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</si>
  <si>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</si>
  <si>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</si>
  <si>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</si>
  <si>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</si>
  <si>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</si>
  <si>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</si>
  <si>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</si>
  <si>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</si>
  <si>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</si>
  <si>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</si>
  <si>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</si>
  <si>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</si>
  <si>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</si>
  <si>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</si>
  <si>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</si>
  <si>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</si>
  <si>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</si>
  <si>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</si>
  <si>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</si>
  <si>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</si>
  <si>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</si>
  <si>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</si>
  <si>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</si>
  <si>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</si>
  <si>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</si>
  <si>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</si>
  <si>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</si>
  <si>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</si>
  <si>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</si>
  <si>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</si>
  <si>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</si>
  <si>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</si>
  <si>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</si>
  <si>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</si>
  <si>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</si>
  <si>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</si>
  <si>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</si>
  <si>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</si>
  <si>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</si>
  <si>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</si>
  <si>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</si>
  <si>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</si>
  <si>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</si>
  <si>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</si>
  <si>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</si>
  <si>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</si>
  <si>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</si>
  <si>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</si>
  <si>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</si>
  <si>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</si>
  <si>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</si>
  <si>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</si>
  <si>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</si>
  <si>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</si>
  <si>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</si>
  <si>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</si>
  <si>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</si>
  <si>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</si>
  <si>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</si>
  <si>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</si>
  <si>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</si>
  <si>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</si>
  <si>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</si>
  <si>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</si>
  <si>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</si>
  <si>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</si>
  <si>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</si>
  <si>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</si>
  <si>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</si>
  <si>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</si>
  <si>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</si>
  <si>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</si>
  <si>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</si>
  <si>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</si>
  <si>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</si>
  <si>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</si>
  <si>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</si>
  <si>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</si>
  <si>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</si>
  <si>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</si>
  <si>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</si>
  <si>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</si>
  <si>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</si>
  <si>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</si>
  <si>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</si>
  <si>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</si>
  <si>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</si>
  <si>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</si>
  <si>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</si>
  <si>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</si>
  <si>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</si>
  <si>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</si>
  <si>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</si>
  <si>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</si>
  <si>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</si>
  <si>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</si>
  <si>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</si>
  <si>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</si>
  <si>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</si>
  <si>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</si>
  <si>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</si>
  <si>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</si>
  <si>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</si>
  <si>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</si>
  <si>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</si>
  <si>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</si>
  <si>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</si>
  <si>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</si>
  <si>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</si>
  <si>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</si>
  <si>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</si>
  <si>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</si>
  <si>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</si>
  <si>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</si>
  <si>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</si>
  <si>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</si>
  <si>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</si>
  <si>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</si>
  <si>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</si>
  <si>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</si>
  <si>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</si>
  <si>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</si>
  <si>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</si>
  <si>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</si>
  <si>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</si>
  <si>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</si>
  <si>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</si>
  <si>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</si>
  <si>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</si>
  <si>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</si>
  <si>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</si>
  <si>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</si>
  <si>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</si>
  <si>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</si>
  <si>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</si>
  <si>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</si>
  <si>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</si>
  <si>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</si>
  <si>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</si>
  <si>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</si>
  <si>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</si>
  <si>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</si>
  <si>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</si>
  <si>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</si>
  <si>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</si>
  <si>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</si>
  <si>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</si>
  <si>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</si>
  <si>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</si>
  <si>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</si>
  <si>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</si>
  <si>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</si>
  <si>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</si>
  <si>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</si>
  <si>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</si>
  <si>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</si>
  <si>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</si>
  <si>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</si>
  <si>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</si>
  <si>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</si>
  <si>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</si>
  <si>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</si>
  <si>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</si>
  <si>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</si>
  <si>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</si>
  <si>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</si>
  <si>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</si>
  <si>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</si>
  <si>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</si>
  <si>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</si>
  <si>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</si>
  <si>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</si>
  <si>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</si>
  <si>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</si>
  <si>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</si>
  <si>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</si>
  <si>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</si>
  <si>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</si>
  <si>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</si>
  <si>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</si>
  <si>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</si>
  <si>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</si>
  <si>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</si>
  <si>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</si>
  <si>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</si>
  <si>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</si>
  <si>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</si>
  <si>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</si>
  <si>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</si>
  <si>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</si>
  <si>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</si>
  <si>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</si>
  <si>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</si>
  <si>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</si>
  <si>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</si>
  <si>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</si>
  <si>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</si>
  <si>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</si>
  <si>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</si>
  <si>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</si>
  <si>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</si>
  <si>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</si>
  <si>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</si>
  <si>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</si>
  <si>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</si>
  <si>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</si>
  <si>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</si>
  <si>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</si>
  <si>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</si>
  <si>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</si>
  <si>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</si>
  <si>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</si>
  <si>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</si>
  <si>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</si>
  <si>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</si>
  <si>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</si>
  <si>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</si>
  <si>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</si>
  <si>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</si>
  <si>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</si>
  <si>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</si>
  <si>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</si>
  <si>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</si>
  <si>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</si>
  <si>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</si>
  <si>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</si>
  <si>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</si>
  <si>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</si>
  <si>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</si>
  <si>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</si>
  <si>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</si>
  <si>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</si>
  <si>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</si>
  <si>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</si>
  <si>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</si>
  <si>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</si>
  <si>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</si>
  <si>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</si>
  <si>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</si>
  <si>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</si>
  <si>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</si>
  <si>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</si>
  <si>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</si>
  <si>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</si>
  <si>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</si>
  <si>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</si>
  <si>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</si>
  <si>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</si>
  <si>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</si>
  <si>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</si>
  <si>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</si>
  <si>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</si>
  <si>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</si>
  <si>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</si>
  <si>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</si>
  <si>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</si>
  <si>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</si>
  <si>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</si>
  <si>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</si>
  <si>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</si>
  <si>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</si>
  <si>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</si>
  <si>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</si>
  <si>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</si>
  <si>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</si>
  <si>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</si>
  <si>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</si>
  <si>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</si>
  <si>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</si>
  <si>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</si>
  <si>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</si>
  <si>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</si>
  <si>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</si>
  <si>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</si>
  <si>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</si>
  <si>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</si>
  <si>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</si>
  <si>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</si>
  <si>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</si>
  <si>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</si>
  <si>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</si>
  <si>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</si>
  <si>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</si>
  <si>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</si>
  <si>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</si>
  <si>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</si>
  <si>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</si>
  <si>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</si>
  <si>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</si>
  <si>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</si>
  <si>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</si>
  <si>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</si>
  <si>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</si>
  <si>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</si>
  <si>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</si>
  <si>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</si>
  <si>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</si>
  <si>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</si>
  <si>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</si>
  <si>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</si>
  <si>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</si>
  <si>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</si>
  <si>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</si>
  <si>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</si>
  <si>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</si>
  <si>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</si>
  <si>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</si>
  <si>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</si>
  <si>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</si>
  <si>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</si>
  <si>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</si>
  <si>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</si>
  <si>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</si>
  <si>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</si>
  <si>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</si>
  <si>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</si>
  <si>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</si>
  <si>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</si>
  <si>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</si>
  <si>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</si>
  <si>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</si>
  <si>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</si>
  <si>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</si>
  <si>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</si>
  <si>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</si>
  <si>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</si>
  <si>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</si>
  <si>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</si>
  <si>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</si>
  <si>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</si>
  <si>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</si>
  <si>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</si>
  <si>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</si>
  <si>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</si>
  <si>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</si>
  <si>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</si>
  <si>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</si>
  <si>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</si>
  <si>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</si>
  <si>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</si>
  <si>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</si>
  <si>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</si>
  <si>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</si>
  <si>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</si>
  <si>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</si>
  <si>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</si>
  <si>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</si>
  <si>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</si>
  <si>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</si>
  <si>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</si>
  <si>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</si>
  <si>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</si>
  <si>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</si>
  <si>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</si>
  <si>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</si>
  <si>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</si>
  <si>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</si>
  <si>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</si>
  <si>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</si>
  <si>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</si>
  <si>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</si>
  <si>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</si>
  <si>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</si>
  <si>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</si>
  <si>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</si>
  <si>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</si>
  <si>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</si>
  <si>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</si>
  <si>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</si>
  <si>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</si>
  <si>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</si>
  <si>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</si>
  <si>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</si>
  <si>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</si>
  <si>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</si>
  <si>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</si>
  <si>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</si>
  <si>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</si>
  <si>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</si>
  <si>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</si>
  <si>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</si>
  <si>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</si>
  <si>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</si>
  <si>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</si>
  <si>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</si>
  <si>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</si>
  <si>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</si>
  <si>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</si>
  <si>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</si>
  <si>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</si>
  <si>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</si>
  <si>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</si>
  <si>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</si>
  <si>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</si>
  <si>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</si>
  <si>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</si>
  <si>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</si>
  <si>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</si>
  <si>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</si>
  <si>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</si>
  <si>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</si>
  <si>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</si>
  <si>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</si>
  <si>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</si>
  <si>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</si>
  <si>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</si>
  <si>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</si>
  <si>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</si>
  <si>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</si>
  <si>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</si>
  <si>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</si>
  <si>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</si>
  <si>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</si>
  <si>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</si>
  <si>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</si>
  <si>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</si>
  <si>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</si>
  <si>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</si>
  <si>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</si>
  <si>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</si>
  <si>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</si>
  <si>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</si>
  <si>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</si>
  <si>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</si>
  <si>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</si>
  <si>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</si>
  <si>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</si>
  <si>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</si>
  <si>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</si>
  <si>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</si>
  <si>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</si>
  <si>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</si>
  <si>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</si>
  <si>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</si>
  <si>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</si>
  <si>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</si>
  <si>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</si>
  <si>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</si>
  <si>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</si>
  <si>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</si>
  <si>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</si>
  <si>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</si>
  <si>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</si>
  <si>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</si>
  <si>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</si>
  <si>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</si>
  <si>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</si>
  <si>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</si>
  <si>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</si>
  <si>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</si>
  <si>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</si>
  <si>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</si>
  <si>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</si>
  <si>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</si>
  <si>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</si>
  <si>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</si>
  <si>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</si>
  <si>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</si>
  <si>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</si>
  <si>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</si>
  <si>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</si>
  <si>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</si>
  <si>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</si>
  <si>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</si>
  <si>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</si>
  <si>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</si>
  <si>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</si>
  <si>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</si>
  <si>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</si>
  <si>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</si>
  <si>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</si>
  <si>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</si>
  <si>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</si>
  <si>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</si>
  <si>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</si>
  <si>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</si>
  <si>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</si>
  <si>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</si>
  <si>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</si>
  <si>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</si>
  <si>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</si>
  <si>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</si>
  <si>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</si>
  <si>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</si>
  <si>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</si>
  <si>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</si>
  <si>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</si>
  <si>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</si>
  <si>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</si>
  <si>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</si>
  <si>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</si>
  <si>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</si>
  <si>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</si>
  <si>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</si>
  <si>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</si>
  <si>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</si>
  <si>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</si>
  <si>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</si>
  <si>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</si>
  <si>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</si>
  <si>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</si>
  <si>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</si>
  <si>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</si>
  <si>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</si>
  <si>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</si>
  <si>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</si>
  <si>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</si>
  <si>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</si>
  <si>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</si>
  <si>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</si>
  <si>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</si>
  <si>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</si>
  <si>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</si>
  <si>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</si>
  <si>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</si>
  <si>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</si>
  <si>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</si>
  <si>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</si>
  <si>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</si>
  <si>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</si>
  <si>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</si>
  <si>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</si>
  <si>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</si>
  <si>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</si>
  <si>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</si>
  <si>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</si>
  <si>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</si>
  <si>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</si>
  <si>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</si>
  <si>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</si>
  <si>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</si>
  <si>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</si>
  <si>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</si>
  <si>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</si>
  <si>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</si>
  <si>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</si>
  <si>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</si>
  <si>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</si>
  <si>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</si>
  <si>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</si>
  <si>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</si>
  <si>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</si>
  <si>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</si>
  <si>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</si>
  <si>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</si>
  <si>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</si>
  <si>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</si>
  <si>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</si>
  <si>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</si>
  <si>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</si>
  <si>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</si>
  <si>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</si>
  <si>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</si>
  <si>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</si>
  <si>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</si>
  <si>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</si>
  <si>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</si>
  <si>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</si>
  <si>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</si>
  <si>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</si>
  <si>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</si>
  <si>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</si>
  <si>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</si>
  <si>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</si>
  <si>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</si>
  <si>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</si>
  <si>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</si>
  <si>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</si>
  <si>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</si>
  <si>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</si>
  <si>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</si>
  <si>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</si>
  <si>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</si>
  <si>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</si>
  <si>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</si>
  <si>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</si>
  <si>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</si>
  <si>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</si>
  <si>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</si>
  <si>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</si>
  <si>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</si>
  <si>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</si>
  <si>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</si>
  <si>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</si>
  <si>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</si>
  <si>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</si>
  <si>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</si>
  <si>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</si>
  <si>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</si>
  <si>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</si>
  <si>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</si>
  <si>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</si>
  <si>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</si>
  <si>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</si>
  <si>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</si>
  <si>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</si>
  <si>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</si>
  <si>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</si>
  <si>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</si>
  <si>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</si>
  <si>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</si>
  <si>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</si>
  <si>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</si>
  <si>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</si>
  <si>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</si>
  <si>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</si>
  <si>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</si>
  <si>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</si>
  <si>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</si>
  <si>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</si>
  <si>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</si>
  <si>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</si>
  <si>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</si>
  <si>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</si>
  <si>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</si>
  <si>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</si>
  <si>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</si>
  <si>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</si>
  <si>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</si>
  <si>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</si>
  <si>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</si>
  <si>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</si>
  <si>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</si>
  <si>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</si>
  <si>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</si>
  <si>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</si>
  <si>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</si>
  <si>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</si>
  <si>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</si>
  <si>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</si>
  <si>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</si>
  <si>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</si>
  <si>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</si>
  <si>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</si>
  <si>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</si>
  <si>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</si>
  <si>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</si>
  <si>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</si>
  <si>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</si>
  <si>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</si>
  <si>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</si>
  <si>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</si>
  <si>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</si>
  <si>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</si>
  <si>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</si>
  <si>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</si>
  <si>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</si>
  <si>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</si>
  <si>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</si>
  <si>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</si>
  <si>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</si>
  <si>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</si>
  <si>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</si>
  <si>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</si>
  <si>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</si>
  <si>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</si>
  <si>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</si>
  <si>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</si>
  <si>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</si>
  <si>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</si>
  <si>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</si>
  <si>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</si>
  <si>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</si>
  <si>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</si>
  <si>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</si>
  <si>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</si>
  <si>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</si>
  <si>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</si>
  <si>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</si>
  <si>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</si>
  <si>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</si>
  <si>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</si>
  <si>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</si>
  <si>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</si>
  <si>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</si>
  <si>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</si>
  <si>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</si>
  <si>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</si>
  <si>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</si>
  <si>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</si>
  <si>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</si>
  <si>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</si>
  <si>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</si>
  <si>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</si>
  <si>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</si>
  <si>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</si>
  <si>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</si>
  <si>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</si>
  <si>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</si>
  <si>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</si>
  <si>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</si>
  <si>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</si>
  <si>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</si>
  <si>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</si>
  <si>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</si>
  <si>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</si>
  <si>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</si>
  <si>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</si>
  <si>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</si>
  <si>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</si>
  <si>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</si>
  <si>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</si>
  <si>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</si>
  <si>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</si>
  <si>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</si>
  <si>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</si>
  <si>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</si>
  <si>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</si>
  <si>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</si>
  <si>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</si>
  <si>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</si>
  <si>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</si>
  <si>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</si>
  <si>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</si>
  <si>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</si>
  <si>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</si>
  <si>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</si>
  <si>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</si>
  <si>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</si>
  <si>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</si>
  <si>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</si>
  <si>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</si>
  <si>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</si>
  <si>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</si>
  <si>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</si>
  <si>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</si>
  <si>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</si>
  <si>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</si>
  <si>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</si>
  <si>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</si>
  <si>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</si>
  <si>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</si>
  <si>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</si>
  <si>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</si>
  <si>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</si>
  <si>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</si>
  <si>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</si>
  <si>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</si>
  <si>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</si>
  <si>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</si>
  <si>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</si>
  <si>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</si>
  <si>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</si>
  <si>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</si>
  <si>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</si>
  <si>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</si>
  <si>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</si>
  <si>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</si>
  <si>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</si>
  <si>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</si>
  <si>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</si>
  <si>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</si>
  <si>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</si>
  <si>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</si>
  <si>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</si>
  <si>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</si>
  <si>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</si>
  <si>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</si>
  <si>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</si>
  <si>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</si>
  <si>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</si>
  <si>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</si>
  <si>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</si>
  <si>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</si>
  <si>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</si>
  <si>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</si>
  <si>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</si>
  <si>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</si>
  <si>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</si>
  <si>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</si>
  <si>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</si>
  <si>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</si>
  <si>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</si>
  <si>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</si>
  <si>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</si>
  <si>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</si>
  <si>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</si>
  <si>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</si>
  <si>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</si>
  <si>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</si>
  <si>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</si>
  <si>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</si>
  <si>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</si>
  <si>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</si>
  <si>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</si>
  <si>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</si>
  <si>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</si>
  <si>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</si>
  <si>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</si>
  <si>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</si>
  <si>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</si>
  <si>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</si>
  <si>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</si>
  <si>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</si>
  <si>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</si>
  <si>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</si>
  <si>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</si>
  <si>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</si>
  <si>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</si>
  <si>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</si>
  <si>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</si>
  <si>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</si>
  <si>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</si>
  <si>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</si>
  <si>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</si>
  <si>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</si>
  <si>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</si>
  <si>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</si>
  <si>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</si>
  <si>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</si>
  <si>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</si>
  <si>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</si>
  <si>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</si>
  <si>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</si>
  <si>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</si>
  <si>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</si>
  <si>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</si>
  <si>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</si>
  <si>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</si>
  <si>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</si>
  <si>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</si>
  <si>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</si>
  <si>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</si>
  <si>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</si>
  <si>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</si>
  <si>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</si>
  <si>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</si>
  <si>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</si>
  <si>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</si>
  <si>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</si>
  <si>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</si>
  <si>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</si>
  <si>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</si>
  <si>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</si>
  <si>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</si>
  <si>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</si>
  <si>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</si>
  <si>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</si>
  <si>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</si>
  <si>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</si>
  <si>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</si>
  <si>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</si>
  <si>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</si>
  <si>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</si>
  <si>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</si>
  <si>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</si>
  <si>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</si>
  <si>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</si>
  <si>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</si>
  <si>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</si>
  <si>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</si>
  <si>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</si>
  <si>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</si>
  <si>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</si>
  <si>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</si>
  <si>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</si>
  <si>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</si>
  <si>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</si>
  <si>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</si>
  <si>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</si>
  <si>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</si>
  <si>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</si>
  <si>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</si>
  <si>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</si>
  <si>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</si>
  <si>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</si>
  <si>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</si>
  <si>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</si>
  <si>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</si>
  <si>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</si>
  <si>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</si>
  <si>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</si>
  <si>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</si>
  <si>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</si>
  <si>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</si>
  <si>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</si>
  <si>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</si>
  <si>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</si>
  <si>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</si>
  <si>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</si>
  <si>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</si>
  <si>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</si>
  <si>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</si>
  <si>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</si>
  <si>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</si>
  <si>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</si>
  <si>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</si>
  <si>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</si>
  <si>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</si>
  <si>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</si>
  <si>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</si>
  <si>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</si>
  <si>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</si>
  <si>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</si>
  <si>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</si>
  <si>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</si>
  <si>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</si>
  <si>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</si>
  <si>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</si>
  <si>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</si>
  <si>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</si>
  <si>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</si>
  <si>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</si>
  <si>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</si>
  <si>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</si>
  <si>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</si>
  <si>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</si>
  <si>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</si>
  <si>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</si>
  <si>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</si>
  <si>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</si>
  <si>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</si>
  <si>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</si>
  <si>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</si>
  <si>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</si>
  <si>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</si>
  <si>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</si>
  <si>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</si>
  <si>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</si>
  <si>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</si>
  <si>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</si>
  <si>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</si>
  <si>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</si>
  <si>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</si>
  <si>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</si>
  <si>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</si>
  <si>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</si>
  <si>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</si>
  <si>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</si>
  <si>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</si>
  <si>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</si>
  <si>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</si>
  <si>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</si>
  <si>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</si>
  <si>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</si>
  <si>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</si>
  <si>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</si>
  <si>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</si>
  <si>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</si>
  <si>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</si>
  <si>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</si>
  <si>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</si>
  <si>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</si>
  <si>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</si>
  <si>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</si>
  <si>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</si>
  <si>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</si>
  <si>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</si>
  <si>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</si>
  <si>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</si>
  <si>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</si>
  <si>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</si>
  <si>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</si>
  <si>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</si>
  <si>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</si>
  <si>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</si>
  <si>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</si>
  <si>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</si>
  <si>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</si>
  <si>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</si>
  <si>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</si>
  <si>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</si>
  <si>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</si>
  <si>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</si>
  <si>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</si>
  <si>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</si>
  <si>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</si>
  <si>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</si>
  <si>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</si>
  <si>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</si>
  <si>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</si>
  <si>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</si>
  <si>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</si>
  <si>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</si>
  <si>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</si>
  <si>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</si>
  <si>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</si>
  <si>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</si>
  <si>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</si>
  <si>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</si>
  <si>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</si>
  <si>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</si>
  <si>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</si>
  <si>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</si>
  <si>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</si>
  <si>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</si>
  <si>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</si>
  <si>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</si>
  <si>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</si>
  <si>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</si>
  <si>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</si>
  <si>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</si>
  <si>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</si>
  <si>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</si>
  <si>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</si>
  <si>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</si>
  <si>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</si>
  <si>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</si>
  <si>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</si>
  <si>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</si>
  <si>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</si>
  <si>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</si>
  <si>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</si>
  <si>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</si>
  <si>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</si>
  <si>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</si>
  <si>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</si>
  <si>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</si>
  <si>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</si>
  <si>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</si>
  <si>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</si>
  <si>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</si>
  <si>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</si>
  <si>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</si>
  <si>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</si>
  <si>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</si>
  <si>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</si>
  <si>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</si>
  <si>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</si>
  <si>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</si>
  <si>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</si>
  <si>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</si>
  <si>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</si>
  <si>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</si>
  <si>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</si>
  <si>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</si>
  <si>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</si>
  <si>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</si>
  <si>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</si>
  <si>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</si>
  <si>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</si>
  <si>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</si>
  <si>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</si>
  <si>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</si>
  <si>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</si>
  <si>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</si>
  <si>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</si>
  <si>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</si>
  <si>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</si>
  <si>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</si>
  <si>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</si>
  <si>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</si>
  <si>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</si>
  <si>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</si>
  <si>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</si>
  <si>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</si>
  <si>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</si>
  <si>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</si>
  <si>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</si>
  <si>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</si>
  <si>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</si>
  <si>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</si>
  <si>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</si>
  <si>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</si>
  <si>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</si>
  <si>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</si>
  <si>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</si>
  <si>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</si>
  <si>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</si>
  <si>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</si>
  <si>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</si>
  <si>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</si>
  <si>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</si>
  <si>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</si>
  <si>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</si>
  <si>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</si>
  <si>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</si>
  <si>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</si>
  <si>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</si>
  <si>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</si>
  <si>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</si>
  <si>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</si>
  <si>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</si>
  <si>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</si>
  <si>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</si>
  <si>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</si>
  <si>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</si>
  <si>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</si>
  <si>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</si>
  <si>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</si>
  <si>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</si>
  <si>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</si>
  <si>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</si>
  <si>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</si>
  <si>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</si>
  <si>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</si>
  <si>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</si>
  <si>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</si>
  <si>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</si>
  <si>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</si>
  <si>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</si>
  <si>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</si>
  <si>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</si>
  <si>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</si>
  <si>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</si>
  <si>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</si>
  <si>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</si>
  <si>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</si>
  <si>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</si>
  <si>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</si>
  <si>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</si>
  <si>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</si>
  <si>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</si>
  <si>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</si>
  <si>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</si>
  <si>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</si>
  <si>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</si>
  <si>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</si>
  <si>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</si>
  <si>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</si>
  <si>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</si>
  <si>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</si>
  <si>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</si>
  <si>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</si>
  <si>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</si>
  <si>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</si>
  <si>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</si>
  <si>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</si>
  <si>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</si>
  <si>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</si>
  <si>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</si>
  <si>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</si>
  <si>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</si>
  <si>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</si>
  <si>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</si>
  <si>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</si>
  <si>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</si>
  <si>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</si>
  <si>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</si>
  <si>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</si>
  <si>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</si>
  <si>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</si>
  <si>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</si>
  <si>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</si>
  <si>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</si>
  <si>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</si>
  <si>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</si>
  <si>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</si>
  <si>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</si>
  <si>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</si>
  <si>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</si>
  <si>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</si>
  <si>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</si>
  <si>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</si>
  <si>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</si>
  <si>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</si>
  <si>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</si>
  <si>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</si>
  <si>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</si>
  <si>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</si>
  <si>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</si>
  <si>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</si>
  <si>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</si>
  <si>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</si>
  <si>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</si>
  <si>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</si>
  <si>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</si>
  <si>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</si>
  <si>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</si>
  <si>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</si>
  <si>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</si>
  <si>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</si>
  <si>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</si>
  <si>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</si>
  <si>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</si>
  <si>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</si>
  <si>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</si>
  <si>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</si>
  <si>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</si>
  <si>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</si>
  <si>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</si>
  <si>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</si>
  <si>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</si>
  <si>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</si>
  <si>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</si>
  <si>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</si>
  <si>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</si>
  <si>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</si>
  <si>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</si>
  <si>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</si>
  <si>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</si>
  <si>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</si>
  <si>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</si>
  <si>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</si>
  <si>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</si>
  <si>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</si>
  <si>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</si>
  <si>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</si>
  <si>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</si>
  <si>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</si>
  <si>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</si>
  <si>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</si>
  <si>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</si>
  <si>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</si>
  <si>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</si>
  <si>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</si>
  <si>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</si>
  <si>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</si>
  <si>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</si>
  <si>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</si>
  <si>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</si>
  <si>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</si>
  <si>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</si>
  <si>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</si>
  <si>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</si>
  <si>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</si>
  <si>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</si>
  <si>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</si>
  <si>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</si>
  <si>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</si>
  <si>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</si>
  <si>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</si>
  <si>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</si>
  <si>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</si>
  <si>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</si>
  <si>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</si>
  <si>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</si>
  <si>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</si>
  <si>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</si>
  <si>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</si>
  <si>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</si>
  <si>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</si>
  <si>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</si>
  <si>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</si>
  <si>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</si>
  <si>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</si>
  <si>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</si>
  <si>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</si>
  <si>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</si>
  <si>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</si>
  <si>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</si>
  <si>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</si>
  <si>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</si>
  <si>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</si>
  <si>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</si>
  <si>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</si>
  <si>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</si>
  <si>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</si>
  <si>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</si>
  <si>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</si>
  <si>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</si>
  <si>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</si>
  <si>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</si>
  <si>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</si>
  <si>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</si>
  <si>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</si>
  <si>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</si>
  <si>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</si>
  <si>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</si>
  <si>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</si>
  <si>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</si>
  <si>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</si>
  <si>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</si>
  <si>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</si>
  <si>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</si>
  <si>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</si>
  <si>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</si>
  <si>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</si>
  <si>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</si>
  <si>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</si>
  <si>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</si>
  <si>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</si>
  <si>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</si>
  <si>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</si>
  <si>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</si>
  <si>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</si>
  <si>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</si>
  <si>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</si>
  <si>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</si>
  <si>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</si>
  <si>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</si>
  <si>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</si>
  <si>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</si>
  <si>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</si>
  <si>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</si>
  <si>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</si>
  <si>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</si>
  <si>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</si>
  <si>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</si>
  <si>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</si>
  <si>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</si>
  <si>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</si>
  <si>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</si>
  <si>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</si>
  <si>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</si>
  <si>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</si>
  <si>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</si>
  <si>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</si>
  <si>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</si>
  <si>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</si>
  <si>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</si>
  <si>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</si>
  <si>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</si>
  <si>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</si>
  <si>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</si>
  <si>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</si>
  <si>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</si>
  <si>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</si>
  <si>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</si>
  <si>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</si>
  <si>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</si>
  <si>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</si>
  <si>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</si>
  <si>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</si>
  <si>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</si>
  <si>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</si>
  <si>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</si>
  <si>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</si>
  <si>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</si>
  <si>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</si>
  <si>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</si>
  <si>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</si>
  <si>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</si>
  <si>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</si>
  <si>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</si>
  <si>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</si>
  <si>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</si>
  <si>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</si>
  <si>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</si>
  <si>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</si>
  <si>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</si>
  <si>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</si>
  <si>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</si>
  <si>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</si>
  <si>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</si>
  <si>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</si>
  <si>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</si>
  <si>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</si>
  <si>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</si>
  <si>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</si>
  <si>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</si>
  <si>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</si>
  <si>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</si>
  <si>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</si>
  <si>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</si>
  <si>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</si>
  <si>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</si>
  <si>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</si>
  <si>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</si>
  <si>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</si>
  <si>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</si>
  <si>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</si>
  <si>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</si>
  <si>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</si>
  <si>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</si>
  <si>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</si>
  <si>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</si>
  <si>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</si>
  <si>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</si>
  <si>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</si>
  <si>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</si>
  <si>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</si>
  <si>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</si>
  <si>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</si>
  <si>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</si>
  <si>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</si>
  <si>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</si>
  <si>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</si>
  <si>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</si>
  <si>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</si>
  <si>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</si>
  <si>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</si>
  <si>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</si>
  <si>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</si>
  <si>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</si>
  <si>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</si>
  <si>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</si>
  <si>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</si>
  <si>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</si>
  <si>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</si>
  <si>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</si>
  <si>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</si>
  <si>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</si>
  <si>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</si>
  <si>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</si>
  <si>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</si>
  <si>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</si>
  <si>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</si>
  <si>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</si>
  <si>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</si>
  <si>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</si>
  <si>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</si>
  <si>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</si>
  <si>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</si>
  <si>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</si>
  <si>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</si>
  <si>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</si>
  <si>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</si>
  <si>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</si>
  <si>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</si>
  <si>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</si>
  <si>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</si>
  <si>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</si>
  <si>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</si>
  <si>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</si>
  <si>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</si>
  <si>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</si>
  <si>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</si>
  <si>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</si>
  <si>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</si>
  <si>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</si>
  <si>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</si>
  <si>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</si>
  <si>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</si>
  <si>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</si>
  <si>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</si>
  <si>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</si>
  <si>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</si>
  <si>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</si>
  <si>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</si>
  <si>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</si>
  <si>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</si>
  <si>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</si>
  <si>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</si>
  <si>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</si>
  <si>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</si>
  <si>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</si>
  <si>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</si>
  <si>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</si>
  <si>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</si>
  <si>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</si>
  <si>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</si>
  <si>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</si>
  <si>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</si>
  <si>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</si>
  <si>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</si>
  <si>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</si>
  <si>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</si>
  <si>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</si>
  <si>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</si>
  <si>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</si>
  <si>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</si>
  <si>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</si>
  <si>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</si>
  <si>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</si>
  <si>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</si>
  <si>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</si>
  <si>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</si>
  <si>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</si>
  <si>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</si>
  <si>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</si>
  <si>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</si>
  <si>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</si>
  <si>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</si>
  <si>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</si>
  <si>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</si>
  <si>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</si>
  <si>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</si>
  <si>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</si>
  <si>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</si>
  <si>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</si>
  <si>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</si>
  <si>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</si>
  <si>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</si>
  <si>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</si>
  <si>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</si>
  <si>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</si>
  <si>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</si>
  <si>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</si>
  <si>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</si>
  <si>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</si>
  <si>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</si>
  <si>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</si>
  <si>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</si>
  <si>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</si>
  <si>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</si>
  <si>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</si>
  <si>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</si>
  <si>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</si>
  <si>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</si>
  <si>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</si>
  <si>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</si>
  <si>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</si>
  <si>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</si>
  <si>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</si>
  <si>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</si>
  <si>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</si>
  <si>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</si>
  <si>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</si>
  <si>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</si>
  <si>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</si>
  <si>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</si>
  <si>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</si>
  <si>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</si>
  <si>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</si>
  <si>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</si>
  <si>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</si>
  <si>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</si>
  <si>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</si>
  <si>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</si>
  <si>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</si>
  <si>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</si>
  <si>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</si>
  <si>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</si>
  <si>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</si>
  <si>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</si>
  <si>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</si>
  <si>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</si>
  <si>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</si>
  <si>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</si>
  <si>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</si>
  <si>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</si>
  <si>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</si>
  <si>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</si>
  <si>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</si>
  <si>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</si>
  <si>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</si>
  <si>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</si>
  <si>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</si>
  <si>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</si>
  <si>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</si>
  <si>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</si>
  <si>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</si>
  <si>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</si>
  <si>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</si>
  <si>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</si>
  <si>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</si>
  <si>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</si>
  <si>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</si>
  <si>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</si>
  <si>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</si>
  <si>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</si>
  <si>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</si>
  <si>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</si>
  <si>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</si>
  <si>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</si>
  <si>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</si>
  <si>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</si>
  <si>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</si>
  <si>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</si>
  <si>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</si>
  <si>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</si>
  <si>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</si>
  <si>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</si>
  <si>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</si>
  <si>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</si>
  <si>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</si>
  <si>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</si>
  <si>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</si>
  <si>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</si>
  <si>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</si>
  <si>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</si>
  <si>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</si>
  <si>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</si>
  <si>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</si>
  <si>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</si>
  <si>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</si>
  <si>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</si>
  <si>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</si>
  <si>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</si>
  <si>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</si>
  <si>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</si>
  <si>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</si>
  <si>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</si>
  <si>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</si>
  <si>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</si>
  <si>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</si>
  <si>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</si>
  <si>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</si>
  <si>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</si>
  <si>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</si>
  <si>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</si>
  <si>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</si>
  <si>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</si>
  <si>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</si>
  <si>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</si>
  <si>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</si>
  <si>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</si>
  <si>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</si>
  <si>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</si>
  <si>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</si>
  <si>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</si>
  <si>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</si>
  <si>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</si>
  <si>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</si>
  <si>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</si>
  <si>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</si>
  <si>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</si>
  <si>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</si>
  <si>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</si>
  <si>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</si>
  <si>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</si>
  <si>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</si>
  <si>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</si>
  <si>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</si>
  <si>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</si>
  <si>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</si>
  <si>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</si>
  <si>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</si>
  <si>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</si>
  <si>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</si>
  <si>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</si>
  <si>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</si>
  <si>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</si>
  <si>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</si>
  <si>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</si>
  <si>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</si>
  <si>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</si>
  <si>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</si>
  <si>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</si>
  <si>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</si>
  <si>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</si>
  <si>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</si>
  <si>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</si>
  <si>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</si>
  <si>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</si>
  <si>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</si>
  <si>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</si>
  <si>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</si>
  <si>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</si>
  <si>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</si>
  <si>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</si>
  <si>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</si>
  <si>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</si>
  <si>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</si>
  <si>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</si>
  <si>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</si>
  <si>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</si>
  <si>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</si>
  <si>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</si>
  <si>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</si>
  <si>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</si>
  <si>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</si>
  <si>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</si>
  <si>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</si>
  <si>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</si>
  <si>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</si>
  <si>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</si>
  <si>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</si>
  <si>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</si>
  <si>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</si>
  <si>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</si>
  <si>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</si>
  <si>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</si>
  <si>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</si>
  <si>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</si>
  <si>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</si>
  <si>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</si>
  <si>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</si>
  <si>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</si>
  <si>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</si>
  <si>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</si>
  <si>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</si>
  <si>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</si>
  <si>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</si>
  <si>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</si>
  <si>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</si>
  <si>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</si>
  <si>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</si>
  <si>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</si>
  <si>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</si>
  <si>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</si>
  <si>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</si>
  <si>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</si>
  <si>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</si>
  <si>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</si>
  <si>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</si>
  <si>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</si>
  <si>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</si>
  <si>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</si>
  <si>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</si>
  <si>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</si>
  <si>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</si>
  <si>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</si>
  <si>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</si>
  <si>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</si>
  <si>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</si>
  <si>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</si>
  <si>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</si>
  <si>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</si>
  <si>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</si>
  <si>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</si>
  <si>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</si>
  <si>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</si>
  <si>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</si>
  <si>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</si>
  <si>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</si>
  <si>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</si>
  <si>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</si>
  <si>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</si>
  <si>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</si>
  <si>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</si>
  <si>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</si>
  <si>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</si>
  <si>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</si>
  <si>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</si>
  <si>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</si>
  <si>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</si>
  <si>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</si>
  <si>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</si>
  <si>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</si>
  <si>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</si>
  <si>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</si>
  <si>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</si>
  <si>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</si>
  <si>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</si>
  <si>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</si>
  <si>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</si>
  <si>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</si>
  <si>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</si>
  <si>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</si>
  <si>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</si>
  <si>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</si>
  <si>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</si>
  <si>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</si>
  <si>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</si>
  <si>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</si>
  <si>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</si>
  <si>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</si>
  <si>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</si>
  <si>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</si>
  <si>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</si>
  <si>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</si>
  <si>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</si>
  <si>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</si>
  <si>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</si>
  <si>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</si>
  <si>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</si>
  <si>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</si>
  <si>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</si>
  <si>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</si>
  <si>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</si>
  <si>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</si>
  <si>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</si>
  <si>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</si>
  <si>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</si>
  <si>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</si>
  <si>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</si>
  <si>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</si>
  <si>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</si>
  <si>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</si>
  <si>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</si>
  <si>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</si>
  <si>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</si>
  <si>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</si>
  <si>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</si>
  <si>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</si>
  <si>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</si>
  <si>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</si>
  <si>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</si>
  <si>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</si>
  <si>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</si>
  <si>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</si>
  <si>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</si>
  <si>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</si>
  <si>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</si>
  <si>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</si>
  <si>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</si>
  <si>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</si>
  <si>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</si>
  <si>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</si>
  <si>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</si>
  <si>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</si>
  <si>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</si>
  <si>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</si>
  <si>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</si>
  <si>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</si>
  <si>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</si>
  <si>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</si>
  <si>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</si>
  <si>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</si>
  <si>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</si>
  <si>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</si>
  <si>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</si>
  <si>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</si>
  <si>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</si>
  <si>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</si>
  <si>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</si>
  <si>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</si>
  <si>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</si>
  <si>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</si>
  <si>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</si>
  <si>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</si>
  <si>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</si>
  <si>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</si>
  <si>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</si>
  <si>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</si>
  <si>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</si>
  <si>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</si>
  <si>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</si>
  <si>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</si>
  <si>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</si>
  <si>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</si>
  <si>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</si>
  <si>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</si>
  <si>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</si>
  <si>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</si>
  <si>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</si>
  <si>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</si>
  <si>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</si>
  <si>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</si>
  <si>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</si>
  <si>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</si>
  <si>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</si>
  <si>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</si>
  <si>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</si>
  <si>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</si>
  <si>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</si>
  <si>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</si>
  <si>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</si>
  <si>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</si>
  <si>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</si>
  <si>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</si>
  <si>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</si>
  <si>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</si>
  <si>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</si>
  <si>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</si>
  <si>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</si>
  <si>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</si>
  <si>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</si>
  <si>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</si>
  <si>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</si>
  <si>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</si>
  <si>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</si>
  <si>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</si>
  <si>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</si>
  <si>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</si>
  <si>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</si>
  <si>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</si>
  <si>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</si>
  <si>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</si>
  <si>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</si>
  <si>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</si>
  <si>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</si>
  <si>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</si>
  <si>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</si>
  <si>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</si>
  <si>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</si>
  <si>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</si>
  <si>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</si>
  <si>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</si>
  <si>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</si>
  <si>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</si>
  <si>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</si>
  <si>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</si>
  <si>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</si>
  <si>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</si>
  <si>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</si>
  <si>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</si>
  <si>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</si>
  <si>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</si>
  <si>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</si>
  <si>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</si>
  <si>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</si>
  <si>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</si>
  <si>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</si>
  <si>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</si>
  <si>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</si>
  <si>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</si>
  <si>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</si>
  <si>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</si>
  <si>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</si>
  <si>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</si>
  <si>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</si>
  <si>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</si>
  <si>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</si>
  <si>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</si>
  <si>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</si>
  <si>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</si>
  <si>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</si>
  <si>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</si>
  <si>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</si>
  <si>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</si>
  <si>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</si>
  <si>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</si>
  <si>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</si>
  <si>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</si>
  <si>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</si>
  <si>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</si>
  <si>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</si>
  <si>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</si>
  <si>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</si>
  <si>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</si>
  <si>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</si>
  <si>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</si>
  <si>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</si>
  <si>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</si>
  <si>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</si>
  <si>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</si>
  <si>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</si>
  <si>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</si>
  <si>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</si>
  <si>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</si>
  <si>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</si>
  <si>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</si>
  <si>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</si>
  <si>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</si>
  <si>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</si>
  <si>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</si>
  <si>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</si>
  <si>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</si>
  <si>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</si>
  <si>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</si>
  <si>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</si>
  <si>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</si>
  <si>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</si>
  <si>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</si>
  <si>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</si>
  <si>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</si>
  <si>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</si>
  <si>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</si>
  <si>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</si>
  <si>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</si>
  <si>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</si>
  <si>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</si>
  <si>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</si>
  <si>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</si>
  <si>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</si>
  <si>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</si>
  <si>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</si>
  <si>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</si>
  <si>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</si>
  <si>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</si>
  <si>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</si>
  <si>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</si>
  <si>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</si>
  <si>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</si>
  <si>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</si>
  <si>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</si>
  <si>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</si>
  <si>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</si>
  <si>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</si>
  <si>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</si>
  <si>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</si>
  <si>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</si>
  <si>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</si>
  <si>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</si>
  <si>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</si>
  <si>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</si>
  <si>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</si>
  <si>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</si>
  <si>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</si>
  <si>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</si>
  <si>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</si>
  <si>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</si>
  <si>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</si>
  <si>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</si>
  <si>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</si>
  <si>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</si>
  <si>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</si>
  <si>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</si>
  <si>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</si>
  <si>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</si>
  <si>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</si>
  <si>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</si>
  <si>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</si>
  <si>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</si>
  <si>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</si>
  <si>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</si>
  <si>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</si>
  <si>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</si>
  <si>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</si>
  <si>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</si>
  <si>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</si>
  <si>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</si>
  <si>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</si>
  <si>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</si>
  <si>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</si>
  <si>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</si>
  <si>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</si>
  <si>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</si>
  <si>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</si>
  <si>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</si>
  <si>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</si>
  <si>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</si>
  <si>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</si>
  <si>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</si>
  <si>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</si>
  <si>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</si>
  <si>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</si>
  <si>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</si>
  <si>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</si>
  <si>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</si>
  <si>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</si>
  <si>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</si>
  <si>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</si>
  <si>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</si>
  <si>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</si>
  <si>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</si>
  <si>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</si>
  <si>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</si>
  <si>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</si>
  <si>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</si>
  <si>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</si>
  <si>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</si>
  <si>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</si>
  <si>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</si>
  <si>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</si>
  <si>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</si>
  <si>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</si>
  <si>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</si>
  <si>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</si>
  <si>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</si>
  <si>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</si>
  <si>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</si>
  <si>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</si>
  <si>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</si>
  <si>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</si>
  <si>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</si>
  <si>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</si>
  <si>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</si>
  <si>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</si>
  <si>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</si>
  <si>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</si>
  <si>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</si>
  <si>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</si>
  <si>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</si>
  <si>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</si>
  <si>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</si>
  <si>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</si>
  <si>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</si>
  <si>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</si>
  <si>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</si>
  <si>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</si>
  <si>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</si>
  <si>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</si>
  <si>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</si>
  <si>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</si>
  <si>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</si>
  <si>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</si>
  <si>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</si>
  <si>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</si>
  <si>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</si>
  <si>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</si>
  <si>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</si>
  <si>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</si>
  <si>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</si>
  <si>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</si>
  <si>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</si>
  <si>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</si>
  <si>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</si>
  <si>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</si>
  <si>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</si>
  <si>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</si>
  <si>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</si>
  <si>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</si>
  <si>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</si>
  <si>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</si>
  <si>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</si>
  <si>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</si>
  <si>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</si>
  <si>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</si>
  <si>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</si>
  <si>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</si>
  <si>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</si>
  <si>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</si>
  <si>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</si>
  <si>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</si>
  <si>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</si>
  <si>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</si>
  <si>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</si>
  <si>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</si>
  <si>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</si>
  <si>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</si>
  <si>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</si>
  <si>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</si>
  <si>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</si>
  <si>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</si>
  <si>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</si>
  <si>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</si>
  <si>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</si>
  <si>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</si>
  <si>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</si>
  <si>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</si>
  <si>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</si>
  <si>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</si>
  <si>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</si>
  <si>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</si>
  <si>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</si>
  <si>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</si>
  <si>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</si>
  <si>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</si>
  <si>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</si>
  <si>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</si>
  <si>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</si>
  <si>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</si>
  <si>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</si>
  <si>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</si>
  <si>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</si>
  <si>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</si>
  <si>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</si>
  <si>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</si>
  <si>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</si>
  <si>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</si>
  <si>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</si>
  <si>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</si>
  <si>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</si>
  <si>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</si>
  <si>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</si>
  <si>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</si>
  <si>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</si>
  <si>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</si>
  <si>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</si>
  <si>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</si>
  <si>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</si>
  <si>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</si>
  <si>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</si>
  <si>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</si>
  <si>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</si>
  <si>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</si>
  <si>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</si>
  <si>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</si>
  <si>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</si>
  <si>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</si>
  <si>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</si>
  <si>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</si>
  <si>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</si>
  <si>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</si>
  <si>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</si>
  <si>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</si>
  <si>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</si>
  <si>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</si>
  <si>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</si>
  <si>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</si>
  <si>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</si>
  <si>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</si>
  <si>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</si>
  <si>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</si>
  <si>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</si>
  <si>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</si>
  <si>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</si>
  <si>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</si>
  <si>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</si>
  <si>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</si>
  <si>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</si>
  <si>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</si>
  <si>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</si>
  <si>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</si>
  <si>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</si>
  <si>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</si>
  <si>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</si>
  <si>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</si>
  <si>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</si>
  <si>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</si>
  <si>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</si>
  <si>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</si>
  <si>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</si>
  <si>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</si>
  <si>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</si>
  <si>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</si>
  <si>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</si>
  <si>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</si>
  <si>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</si>
  <si>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</si>
  <si>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</si>
  <si>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</si>
  <si>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</si>
  <si>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</si>
  <si>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</si>
  <si>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</si>
  <si>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</si>
  <si>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</si>
  <si>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</si>
  <si>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</si>
  <si>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</si>
  <si>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</si>
  <si>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</si>
  <si>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</si>
  <si>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</si>
  <si>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</si>
  <si>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</si>
  <si>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</si>
  <si>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</si>
  <si>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</si>
  <si>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</si>
  <si>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</si>
  <si>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</si>
  <si>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</si>
  <si>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</si>
  <si>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</si>
  <si>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</si>
  <si>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</si>
  <si>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</si>
  <si>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</si>
  <si>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</si>
  <si>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</si>
  <si>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</si>
  <si>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</si>
  <si>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</si>
  <si>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</si>
  <si>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</si>
  <si>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</si>
  <si>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</si>
  <si>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</si>
  <si>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</si>
  <si>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</si>
  <si>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</si>
  <si>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</si>
  <si>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</si>
  <si>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</si>
  <si>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</si>
  <si>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</si>
  <si>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</si>
  <si>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</si>
  <si>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</si>
  <si>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</si>
  <si>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</si>
  <si>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</si>
  <si>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</si>
  <si>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</si>
  <si>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</si>
  <si>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</si>
  <si>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</si>
  <si>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</si>
  <si>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</si>
  <si>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</si>
  <si>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</si>
  <si>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</si>
  <si>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</si>
  <si>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</si>
  <si>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</si>
  <si>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</si>
  <si>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</si>
  <si>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</si>
  <si>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</si>
  <si>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</si>
  <si>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</si>
  <si>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</si>
  <si>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</si>
  <si>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</si>
  <si>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</si>
  <si>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</si>
  <si>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</si>
  <si>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</si>
  <si>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</si>
  <si>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</si>
  <si>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</si>
  <si>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</si>
  <si>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</si>
  <si>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</si>
  <si>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</si>
  <si>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</si>
  <si>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</si>
  <si>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</si>
  <si>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</si>
  <si>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</si>
  <si>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</si>
  <si>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</si>
  <si>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</si>
  <si>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</si>
  <si>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</si>
  <si>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</si>
  <si>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</si>
  <si>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</si>
  <si>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</si>
  <si>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</si>
  <si>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</si>
  <si>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</si>
  <si>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</si>
  <si>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</si>
  <si>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</si>
  <si>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</si>
  <si>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</si>
  <si>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</si>
  <si>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</si>
  <si>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</si>
  <si>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</si>
  <si>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</si>
  <si>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</si>
  <si>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</si>
  <si>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</si>
  <si>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</si>
  <si>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</si>
  <si>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</si>
  <si>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</si>
  <si>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</si>
  <si>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</si>
  <si>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</si>
  <si>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</si>
  <si>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</si>
  <si>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</si>
  <si>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</si>
  <si>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</si>
  <si>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</si>
  <si>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</si>
  <si>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</si>
  <si>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</si>
  <si>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</si>
  <si>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</si>
  <si>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</si>
  <si>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</si>
  <si>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</si>
  <si>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</si>
  <si>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</si>
  <si>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</si>
  <si>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</si>
  <si>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</si>
  <si>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</si>
  <si>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</si>
  <si>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</si>
  <si>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</si>
  <si>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</si>
  <si>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</si>
  <si>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</si>
  <si>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</si>
  <si>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</si>
  <si>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</si>
  <si>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</si>
  <si>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</si>
  <si>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</si>
  <si>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</si>
  <si>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</si>
  <si>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</si>
  <si>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</si>
  <si>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</si>
  <si>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</si>
  <si>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</si>
  <si>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</si>
  <si>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</si>
  <si>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</si>
  <si>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</si>
  <si>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</si>
  <si>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</si>
  <si>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</si>
  <si>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</si>
  <si>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</si>
  <si>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</si>
  <si>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</si>
  <si>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</si>
  <si>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</si>
  <si>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</si>
  <si>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</si>
  <si>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</si>
  <si>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</si>
  <si>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</si>
  <si>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</si>
  <si>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</si>
  <si>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</si>
  <si>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</si>
  <si>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</si>
  <si>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</si>
  <si>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</si>
  <si>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</si>
  <si>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</si>
  <si>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</si>
  <si>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</si>
  <si>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</si>
  <si>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</si>
  <si>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</si>
  <si>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</si>
  <si>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</si>
  <si>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</si>
  <si>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</si>
  <si>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</si>
  <si>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</si>
  <si>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</si>
  <si>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</si>
  <si>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</si>
  <si>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</si>
  <si>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</si>
  <si>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</si>
  <si>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</si>
  <si>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</si>
  <si>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</si>
  <si>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</si>
  <si>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</si>
  <si>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</si>
  <si>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</si>
  <si>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</si>
  <si>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</si>
  <si>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</si>
  <si>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</si>
  <si>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</si>
  <si>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</si>
  <si>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</si>
  <si>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</si>
  <si>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</si>
  <si>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</si>
  <si>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</si>
  <si>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</si>
  <si>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</si>
  <si>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</si>
  <si>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</si>
  <si>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</si>
  <si>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</si>
  <si>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</si>
  <si>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</si>
  <si>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</si>
  <si>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</si>
  <si>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</si>
  <si>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</si>
  <si>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</si>
  <si>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</si>
  <si>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</si>
  <si>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</si>
  <si>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</si>
  <si>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</si>
  <si>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</si>
  <si>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</si>
  <si>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</si>
  <si>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</si>
  <si>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</si>
  <si>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</si>
  <si>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</si>
  <si>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</si>
  <si>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</si>
  <si>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</si>
  <si>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</si>
  <si>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</si>
  <si>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</si>
  <si>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</si>
  <si>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</si>
  <si>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</si>
  <si>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</si>
  <si>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</si>
  <si>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</si>
  <si>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</si>
  <si>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</si>
  <si>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</si>
  <si>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</si>
  <si>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</si>
  <si>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</si>
  <si>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</si>
  <si>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</si>
  <si>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</si>
  <si>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</si>
  <si>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</si>
  <si>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</si>
  <si>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</si>
  <si>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</si>
  <si>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</si>
  <si>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</si>
  <si>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</si>
  <si>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</si>
  <si>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</si>
  <si>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</si>
  <si>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</si>
  <si>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</si>
  <si>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</si>
  <si>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</si>
  <si>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</si>
  <si>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</si>
  <si>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</si>
  <si>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</si>
  <si>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</si>
  <si>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</si>
  <si>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</si>
  <si>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</si>
  <si>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</si>
  <si>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</si>
  <si>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</si>
  <si>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</si>
  <si>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</si>
  <si>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</si>
  <si>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</si>
  <si>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</si>
  <si>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</si>
  <si>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</si>
  <si>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</si>
  <si>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</si>
  <si>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</si>
  <si>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</si>
  <si>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</si>
  <si>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</si>
  <si>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</si>
  <si>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</si>
  <si>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</si>
  <si>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</si>
  <si>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</si>
  <si>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</si>
  <si>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</si>
  <si>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</si>
  <si>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</si>
  <si>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</si>
  <si>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</si>
  <si>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</si>
  <si>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</si>
  <si>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</si>
  <si>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</si>
  <si>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</si>
  <si>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</si>
  <si>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</si>
  <si>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</si>
  <si>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</si>
  <si>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</si>
  <si>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</si>
  <si>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</si>
  <si>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</si>
  <si>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</si>
  <si>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</si>
  <si>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</si>
  <si>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</si>
  <si>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</si>
  <si>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</si>
  <si>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</si>
  <si>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</si>
  <si>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</si>
  <si>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</si>
  <si>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</si>
  <si>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</si>
  <si>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</si>
  <si>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</si>
  <si>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</si>
  <si>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</si>
  <si>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</si>
  <si>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</si>
  <si>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</si>
  <si>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</si>
  <si>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</si>
  <si>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</si>
  <si>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</si>
  <si>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</si>
  <si>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</si>
  <si>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</si>
  <si>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</si>
  <si>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</si>
  <si>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</si>
  <si>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</si>
  <si>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</si>
  <si>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</si>
  <si>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</si>
  <si>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</si>
  <si>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</si>
  <si>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</si>
  <si>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</si>
  <si>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</si>
  <si>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</si>
  <si>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</si>
  <si>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</si>
  <si>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</si>
  <si>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</si>
  <si>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</si>
  <si>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</si>
  <si>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</si>
  <si>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</si>
  <si>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</si>
  <si>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</si>
  <si>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</si>
  <si>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</si>
  <si>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</si>
  <si>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</si>
  <si>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</si>
  <si>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</si>
  <si>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</si>
  <si>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</si>
  <si>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</si>
  <si>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</si>
  <si>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</si>
  <si>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</si>
  <si>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</si>
  <si>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</si>
  <si>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</si>
  <si>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</si>
  <si>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</si>
  <si>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</si>
  <si>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</si>
  <si>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</si>
  <si>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</si>
  <si>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</si>
  <si>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</si>
  <si>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</si>
  <si>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</si>
  <si>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</si>
  <si>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</si>
  <si>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</si>
  <si>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</si>
  <si>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</si>
  <si>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</si>
  <si>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</si>
  <si>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</si>
  <si>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</si>
  <si>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</si>
  <si>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</si>
  <si>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</si>
  <si>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</si>
  <si>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</si>
  <si>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</si>
  <si>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</si>
  <si>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</si>
  <si>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</si>
  <si>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</si>
  <si>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</si>
  <si>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</si>
  <si>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</si>
  <si>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</si>
  <si>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</si>
  <si>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</si>
  <si>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</si>
  <si>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</si>
  <si>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</si>
  <si>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</si>
  <si>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</si>
  <si>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</si>
  <si>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</si>
  <si>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</si>
  <si>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</si>
  <si>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</si>
  <si>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</si>
  <si>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</si>
  <si>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</si>
  <si>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</si>
  <si>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</si>
  <si>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</si>
  <si>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</si>
  <si>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</si>
  <si>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</si>
  <si>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</si>
  <si>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</si>
  <si>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</si>
  <si>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</si>
  <si>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</si>
  <si>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</si>
  <si>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</si>
  <si>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</si>
  <si>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</si>
  <si>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</si>
  <si>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</si>
  <si>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</si>
  <si>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</si>
  <si>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</si>
  <si>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</si>
  <si>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</si>
  <si>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</si>
  <si>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</si>
  <si>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</si>
  <si>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</si>
  <si>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</si>
  <si>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</si>
  <si>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</si>
  <si>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</si>
  <si>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</si>
  <si>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</si>
  <si>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</si>
  <si>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</si>
  <si>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</si>
  <si>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</si>
  <si>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</si>
  <si>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</si>
  <si>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</si>
  <si>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</si>
  <si>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</si>
  <si>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</si>
  <si>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</si>
  <si>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</si>
  <si>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</si>
  <si>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</si>
  <si>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</si>
  <si>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</si>
  <si>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</si>
  <si>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</si>
  <si>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</si>
  <si>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</si>
  <si>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</si>
  <si>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</si>
  <si>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</si>
  <si>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</si>
  <si>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</si>
  <si>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</si>
  <si>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</si>
  <si>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</si>
  <si>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</si>
  <si>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</si>
  <si>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</si>
  <si>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</si>
  <si>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</si>
  <si>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</si>
  <si>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</si>
  <si>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</si>
  <si>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</si>
  <si>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</si>
  <si>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</si>
  <si>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</si>
  <si>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</si>
  <si>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</si>
  <si>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</si>
  <si>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</si>
  <si>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</si>
  <si>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</si>
  <si>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</si>
  <si>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</si>
  <si>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</si>
  <si>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</si>
  <si>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</si>
  <si>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</si>
  <si>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</si>
  <si>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</si>
  <si>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</si>
  <si>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</si>
  <si>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</si>
  <si>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</si>
  <si>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</si>
  <si>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</si>
  <si>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</si>
  <si>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</si>
  <si>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</si>
  <si>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</si>
  <si>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</si>
  <si>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</si>
  <si>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</si>
  <si>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</si>
  <si>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</si>
  <si>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</si>
  <si>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</si>
  <si>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</si>
  <si>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</si>
  <si>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</si>
  <si>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</si>
  <si>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</si>
  <si>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</si>
  <si>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</si>
  <si>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</si>
  <si>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</si>
  <si>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</si>
  <si>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</si>
  <si>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</si>
  <si>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</si>
  <si>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</si>
  <si>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</si>
  <si>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</si>
  <si>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</si>
  <si>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</si>
  <si>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</si>
  <si>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</si>
  <si>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</si>
  <si>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</si>
  <si>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</si>
  <si>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</si>
  <si>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</si>
  <si>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</si>
  <si>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</si>
  <si>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</si>
  <si>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</si>
  <si>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</si>
  <si>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</si>
  <si>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</si>
  <si>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</si>
  <si>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</si>
  <si>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</si>
  <si>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</si>
  <si>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</si>
  <si>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</si>
  <si>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</si>
  <si>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</si>
  <si>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</si>
  <si>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</si>
  <si>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</si>
  <si>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</si>
  <si>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</si>
  <si>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</si>
  <si>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</si>
  <si>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</si>
  <si>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</si>
  <si>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</si>
  <si>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</si>
  <si>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</si>
  <si>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</si>
  <si>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</si>
  <si>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</si>
  <si>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</si>
  <si>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</si>
  <si>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</si>
  <si>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</si>
  <si>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</si>
  <si>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</si>
  <si>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</si>
  <si>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</si>
  <si>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</si>
  <si>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</si>
  <si>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</si>
  <si>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</si>
  <si>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</si>
  <si>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</si>
  <si>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</si>
  <si>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</si>
  <si>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</si>
  <si>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</si>
  <si>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</si>
  <si>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</si>
  <si>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</si>
  <si>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</si>
  <si>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</si>
  <si>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</si>
  <si>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</si>
  <si>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</si>
  <si>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</si>
  <si>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</si>
  <si>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</si>
  <si>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</si>
  <si>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</si>
  <si>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</si>
  <si>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</si>
  <si>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</si>
  <si>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</si>
  <si>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</si>
  <si>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</si>
  <si>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</si>
  <si>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</si>
  <si>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</si>
  <si>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</si>
  <si>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</si>
  <si>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</si>
  <si>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</si>
  <si>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</si>
  <si>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</si>
  <si>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</si>
  <si>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</si>
  <si>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</si>
  <si>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</si>
  <si>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</si>
  <si>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</si>
  <si>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</si>
  <si>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</si>
  <si>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</si>
  <si>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</si>
  <si>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</si>
  <si>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</si>
  <si>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</si>
  <si>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</si>
  <si>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</si>
  <si>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</si>
  <si>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</si>
  <si>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</si>
  <si>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</si>
  <si>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</si>
  <si>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</si>
  <si>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</si>
  <si>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</si>
  <si>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</si>
  <si>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</si>
  <si>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</si>
  <si>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</si>
  <si>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</si>
  <si>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</si>
  <si>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</si>
  <si>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</si>
  <si>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</si>
  <si>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</si>
  <si>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</si>
  <si>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</si>
  <si>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</si>
  <si>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</si>
  <si>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</si>
  <si>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</si>
  <si>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</si>
  <si>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</si>
  <si>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</si>
  <si>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</si>
  <si>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</si>
  <si>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</si>
  <si>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</si>
  <si>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</si>
  <si>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</si>
  <si>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</si>
  <si>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</si>
  <si>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</si>
  <si>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</si>
  <si>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</si>
  <si>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</si>
  <si>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</si>
  <si>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</si>
  <si>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</si>
  <si>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</si>
  <si>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</si>
  <si>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</si>
  <si>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</si>
  <si>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</si>
  <si>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</si>
  <si>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</si>
  <si>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</si>
  <si>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</si>
  <si>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</si>
  <si>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</si>
  <si>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</si>
  <si>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</si>
  <si>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</si>
  <si>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</si>
  <si>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</si>
  <si>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</si>
  <si>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</si>
  <si>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</si>
  <si>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</si>
  <si>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</si>
  <si>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</si>
  <si>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</si>
  <si>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</si>
  <si>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</si>
  <si>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</si>
  <si>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</si>
  <si>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</si>
  <si>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</si>
  <si>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</si>
  <si>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</si>
  <si>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</si>
  <si>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</si>
  <si>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</si>
  <si>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</si>
  <si>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</si>
  <si>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</si>
  <si>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</si>
  <si>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</si>
  <si>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</si>
  <si>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</si>
  <si>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</si>
  <si>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</si>
  <si>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</si>
  <si>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</si>
  <si>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</si>
  <si>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</si>
  <si>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</si>
  <si>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</si>
  <si>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</si>
  <si>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</si>
  <si>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</si>
  <si>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</si>
  <si>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</si>
  <si>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</si>
  <si>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</si>
  <si>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</si>
  <si>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</si>
  <si>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</si>
  <si>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</si>
  <si>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</si>
  <si>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</si>
  <si>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</si>
  <si>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</si>
  <si>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</si>
  <si>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</si>
  <si>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</si>
  <si>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</si>
  <si>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</si>
  <si>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</si>
  <si>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</si>
  <si>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</si>
  <si>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</si>
  <si>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</si>
  <si>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</si>
  <si>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</si>
  <si>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</si>
  <si>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</si>
  <si>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</si>
  <si>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</si>
  <si>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</si>
  <si>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</si>
  <si>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</si>
  <si>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</si>
  <si>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</si>
  <si>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</si>
  <si>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</si>
  <si>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</si>
  <si>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</si>
  <si>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</si>
  <si>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</si>
  <si>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</si>
  <si>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</si>
  <si>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</si>
  <si>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</si>
  <si>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</si>
  <si>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</si>
  <si>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</si>
  <si>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</si>
  <si>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</si>
  <si>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</si>
  <si>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</si>
  <si>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</si>
  <si>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</si>
  <si>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</si>
  <si>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</si>
  <si>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</si>
  <si>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</si>
  <si>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</si>
  <si>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</si>
  <si>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</si>
  <si>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</si>
  <si>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</si>
  <si>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</si>
  <si>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</si>
  <si>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</si>
  <si>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</si>
  <si>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</si>
  <si>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</si>
  <si>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</si>
  <si>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</si>
  <si>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</si>
  <si>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</si>
  <si>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</si>
  <si>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</si>
  <si>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</si>
  <si>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</si>
  <si>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</si>
  <si>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</si>
  <si>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</si>
  <si>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</si>
  <si>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</si>
  <si>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</si>
  <si>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</si>
  <si>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</si>
  <si>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</si>
  <si>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</si>
  <si>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</si>
  <si>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</si>
  <si>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</si>
  <si>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</si>
  <si>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</si>
  <si>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</si>
  <si>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</si>
  <si>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</si>
  <si>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</si>
  <si>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</si>
  <si>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</si>
  <si>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</si>
  <si>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</si>
  <si>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</si>
  <si>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</si>
  <si>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</si>
  <si>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</si>
  <si>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</si>
  <si>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</si>
  <si>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</si>
  <si>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</si>
  <si>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</si>
  <si>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</si>
  <si>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</si>
  <si>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</si>
  <si>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</si>
  <si>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</si>
  <si>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</si>
  <si>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</si>
  <si>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</si>
  <si>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</si>
  <si>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</si>
  <si>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</si>
  <si>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</si>
  <si>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</si>
  <si>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</si>
  <si>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</si>
  <si>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</si>
  <si>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</si>
  <si>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</si>
  <si>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</si>
  <si>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</si>
  <si>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</si>
  <si>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</si>
  <si>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</si>
  <si>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</si>
  <si>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</si>
  <si>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</si>
  <si>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</si>
  <si>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</si>
  <si>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</si>
  <si>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</si>
  <si>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</si>
  <si>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</si>
  <si>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</si>
  <si>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</si>
  <si>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</si>
  <si>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</si>
  <si>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</si>
  <si>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</si>
  <si>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</si>
  <si>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</si>
  <si>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</si>
  <si>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</si>
  <si>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</si>
  <si>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</si>
  <si>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</si>
  <si>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</si>
  <si>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</si>
  <si>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</si>
  <si>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</si>
  <si>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</si>
  <si>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</si>
  <si>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</si>
  <si>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</si>
  <si>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</si>
  <si>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</si>
  <si>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</si>
  <si>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</si>
  <si>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</si>
  <si>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</si>
  <si>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</si>
  <si>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</si>
  <si>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</si>
  <si>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</si>
  <si>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</si>
  <si>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</si>
  <si>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</si>
  <si>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</si>
  <si>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</si>
  <si>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</si>
  <si>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</si>
  <si>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</si>
  <si>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</si>
  <si>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</si>
  <si>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</si>
  <si>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</si>
  <si>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</si>
  <si>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</si>
  <si>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</si>
  <si>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</si>
  <si>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</si>
  <si>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</si>
  <si>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</si>
  <si>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</si>
  <si>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</si>
  <si>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</si>
  <si>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</si>
  <si>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</si>
  <si>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</si>
  <si>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</si>
  <si>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</si>
  <si>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</si>
  <si>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</si>
  <si>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</si>
  <si>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</si>
  <si>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</si>
  <si>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</si>
  <si>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</si>
  <si>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</si>
  <si>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</si>
  <si>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</si>
  <si>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</si>
  <si>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</si>
  <si>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</si>
  <si>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</si>
  <si>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</si>
  <si>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</si>
  <si>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</si>
  <si>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</si>
  <si>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</si>
  <si>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</si>
  <si>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</si>
  <si>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</si>
  <si>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</si>
  <si>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</si>
  <si>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</si>
  <si>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</si>
  <si>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</si>
  <si>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</si>
  <si>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</si>
  <si>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</si>
  <si>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</si>
  <si>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</si>
  <si>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</si>
  <si>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</si>
  <si>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</si>
  <si>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</si>
  <si>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</si>
  <si>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</si>
  <si>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</si>
  <si>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</si>
  <si>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</si>
  <si>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</si>
  <si>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</si>
  <si>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</si>
  <si>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</si>
  <si>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</si>
  <si>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</si>
  <si>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</si>
  <si>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</si>
  <si>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</si>
  <si>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</si>
  <si>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</si>
  <si>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</si>
  <si>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</si>
  <si>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</si>
  <si>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</si>
  <si>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</si>
  <si>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</si>
  <si>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</si>
  <si>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</si>
  <si>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</si>
  <si>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</si>
  <si>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</si>
  <si>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</si>
  <si>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</si>
  <si>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</si>
  <si>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</si>
  <si>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</si>
  <si>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</si>
  <si>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</si>
  <si>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</si>
  <si>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</si>
  <si>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</si>
  <si>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</si>
  <si>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</si>
  <si>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</si>
  <si>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</si>
  <si>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</si>
  <si>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</si>
  <si>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</si>
  <si>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</si>
  <si>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</si>
  <si>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</si>
  <si>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</si>
  <si>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</si>
  <si>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</si>
  <si>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</si>
  <si>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</si>
  <si>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</si>
  <si>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</si>
  <si>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</si>
  <si>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</si>
  <si>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</si>
  <si>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</si>
  <si>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</si>
  <si>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</si>
  <si>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</si>
  <si>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</si>
  <si>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</si>
  <si>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</si>
  <si>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</si>
  <si>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</si>
  <si>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</si>
  <si>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</si>
  <si>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</si>
  <si>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</si>
  <si>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</si>
  <si>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</si>
  <si>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</si>
  <si>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</si>
  <si>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</si>
  <si>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</si>
  <si>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</si>
  <si>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</si>
  <si>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</si>
  <si>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</si>
  <si>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</si>
  <si>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</si>
  <si>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</si>
  <si>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</si>
  <si>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</si>
  <si>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</si>
  <si>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</si>
  <si>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</si>
  <si>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</si>
  <si>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</si>
  <si>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</si>
  <si>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</si>
  <si>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</si>
  <si>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</si>
  <si>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</si>
  <si>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</si>
  <si>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</si>
  <si>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</si>
  <si>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</si>
  <si>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</si>
  <si>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</si>
  <si>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</si>
  <si>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</si>
  <si>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</si>
  <si>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</si>
  <si>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</si>
  <si>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</si>
  <si>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</si>
  <si>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</si>
  <si>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</si>
  <si>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</si>
  <si>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</si>
  <si>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</si>
  <si>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</si>
  <si>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</si>
  <si>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</si>
  <si>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</si>
  <si>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</si>
  <si>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</si>
  <si>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</si>
  <si>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</si>
  <si>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</si>
  <si>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</si>
  <si>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</si>
  <si>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</si>
  <si>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</si>
  <si>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</si>
  <si>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</si>
  <si>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</si>
  <si>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</si>
  <si>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</si>
  <si>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</si>
  <si>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</si>
  <si>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</si>
  <si>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</si>
  <si>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</si>
  <si>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</si>
  <si>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</si>
  <si>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</si>
  <si>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</si>
  <si>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</si>
  <si>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</si>
  <si>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</si>
  <si>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</si>
  <si>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</si>
  <si>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</si>
  <si>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</si>
  <si>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</si>
  <si>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</si>
  <si>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</si>
  <si>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</si>
  <si>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</si>
  <si>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</si>
  <si>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</si>
  <si>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</si>
  <si>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</si>
  <si>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</si>
  <si>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</si>
  <si>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</si>
  <si>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</si>
  <si>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</si>
  <si>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</si>
  <si>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</si>
  <si>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</si>
  <si>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</si>
  <si>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</si>
  <si>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</si>
  <si>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</si>
  <si>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</si>
  <si>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</si>
  <si>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</si>
  <si>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</si>
  <si>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</si>
  <si>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</si>
  <si>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</si>
  <si>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</si>
  <si>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</si>
  <si>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</si>
  <si>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</si>
  <si>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</si>
  <si>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</si>
  <si>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</si>
  <si>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</si>
  <si>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</si>
  <si>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</si>
  <si>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</si>
  <si>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</si>
  <si>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</si>
  <si>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</si>
  <si>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</si>
  <si>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</si>
  <si>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</si>
  <si>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</si>
  <si>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</si>
  <si>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</si>
  <si>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</si>
  <si>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</si>
  <si>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</si>
  <si>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</si>
  <si>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</si>
  <si>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</si>
  <si>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</si>
  <si>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</si>
  <si>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</si>
  <si>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</si>
  <si>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</si>
  <si>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</si>
  <si>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</si>
  <si>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</si>
  <si>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</si>
  <si>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</si>
  <si>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</si>
  <si>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</si>
  <si>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</si>
  <si>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</si>
  <si>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</si>
  <si>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</si>
  <si>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</si>
  <si>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</si>
  <si>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</si>
  <si>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</si>
  <si>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</si>
  <si>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</si>
  <si>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</si>
  <si>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</si>
  <si>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</si>
  <si>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</si>
  <si>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</si>
  <si>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</si>
  <si>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</si>
  <si>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</si>
  <si>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</si>
  <si>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</si>
  <si>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</si>
  <si>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</si>
  <si>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</si>
  <si>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</si>
  <si>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</si>
  <si>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</si>
  <si>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</si>
  <si>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</si>
  <si>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</si>
  <si>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</si>
  <si>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</si>
  <si>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</si>
  <si>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</si>
  <si>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</si>
  <si>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</si>
  <si>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</si>
  <si>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</si>
  <si>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</si>
  <si>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</si>
  <si>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</si>
  <si>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</si>
  <si>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</si>
  <si>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</si>
  <si>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</si>
  <si>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</si>
  <si>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</si>
  <si>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</si>
  <si>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</si>
  <si>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</si>
  <si>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</si>
  <si>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</si>
  <si>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</si>
  <si>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</si>
  <si>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</si>
  <si>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</si>
  <si>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</si>
  <si>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</si>
  <si>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</si>
  <si>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</si>
  <si>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</si>
  <si>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</si>
  <si>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</si>
  <si>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</si>
  <si>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</si>
  <si>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</si>
  <si>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</si>
  <si>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</si>
  <si>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</si>
  <si>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</si>
  <si>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</si>
  <si>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</si>
  <si>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</si>
  <si>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</si>
  <si>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</si>
  <si>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</si>
  <si>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</si>
  <si>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</si>
  <si>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</si>
  <si>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</si>
  <si>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</si>
  <si>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</si>
  <si>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</si>
  <si>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</si>
  <si>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</si>
  <si>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</si>
  <si>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</si>
  <si>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</si>
  <si>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</si>
  <si>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</si>
  <si>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</si>
  <si>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</si>
  <si>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</si>
  <si>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</si>
  <si>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</si>
  <si>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</si>
  <si>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</si>
  <si>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</si>
  <si>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</si>
  <si>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</si>
  <si>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</si>
  <si>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</si>
  <si>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</si>
  <si>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</si>
  <si>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</si>
  <si>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</si>
  <si>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</si>
  <si>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</si>
  <si>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</si>
  <si>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</si>
  <si>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</si>
  <si>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</si>
  <si>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</si>
  <si>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</si>
  <si>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</si>
  <si>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</si>
  <si>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</si>
  <si>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</si>
  <si>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</si>
  <si>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</si>
  <si>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</si>
  <si>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</si>
  <si>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</si>
  <si>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</si>
  <si>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</si>
  <si>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</si>
  <si>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</si>
  <si>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</si>
  <si>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</si>
  <si>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</si>
  <si>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</si>
  <si>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</si>
  <si>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</si>
  <si>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</si>
  <si>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</si>
  <si>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</si>
  <si>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</si>
  <si>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</si>
  <si>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</si>
  <si>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</si>
  <si>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</si>
  <si>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</si>
  <si>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</si>
  <si>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</si>
  <si>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</si>
  <si>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</si>
  <si>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</si>
  <si>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</si>
  <si>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</si>
  <si>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</si>
  <si>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</si>
  <si>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</si>
  <si>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</si>
  <si>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</si>
  <si>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</si>
  <si>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</si>
  <si>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</si>
  <si>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</si>
  <si>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</si>
  <si>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</si>
  <si>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</si>
  <si>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</si>
  <si>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</si>
  <si>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</si>
  <si>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</si>
  <si>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</si>
  <si>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</si>
  <si>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</si>
  <si>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</si>
  <si>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</si>
  <si>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</si>
  <si>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</si>
  <si>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</si>
  <si>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</si>
  <si>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</si>
  <si>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</si>
  <si>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</si>
  <si>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</si>
  <si>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</si>
  <si>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</si>
  <si>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</si>
  <si>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</si>
  <si>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</si>
  <si>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</si>
  <si>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</si>
  <si>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</si>
  <si>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</si>
  <si>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</si>
  <si>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</si>
  <si>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</si>
  <si>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</si>
  <si>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</si>
  <si>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</si>
  <si>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</si>
  <si>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</si>
  <si>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</si>
  <si>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</si>
  <si>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</si>
  <si>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</si>
  <si>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</si>
  <si>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</si>
  <si>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</si>
  <si>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</si>
  <si>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</si>
  <si>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</si>
  <si>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</si>
  <si>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</si>
  <si>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</si>
  <si>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</si>
  <si>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</si>
  <si>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</si>
  <si>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</si>
  <si>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</si>
  <si>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</si>
  <si>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</si>
  <si>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</si>
  <si>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</si>
  <si>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</si>
  <si>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</si>
  <si>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</si>
  <si>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</si>
  <si>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</si>
  <si>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</si>
  <si>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</si>
  <si>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</si>
  <si>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</si>
  <si>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</si>
  <si>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</si>
  <si>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</si>
  <si>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</si>
  <si>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</si>
  <si>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</si>
  <si>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</si>
  <si>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</si>
  <si>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</si>
  <si>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</si>
  <si>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</si>
  <si>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</si>
  <si>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</si>
  <si>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</si>
  <si>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</si>
  <si>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</si>
  <si>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</si>
  <si>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</si>
  <si>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</si>
  <si>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</si>
  <si>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</si>
  <si>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</si>
  <si>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</si>
  <si>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</si>
  <si>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</si>
  <si>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</si>
  <si>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</si>
  <si>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</si>
  <si>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</si>
  <si>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</si>
  <si>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</si>
  <si>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</si>
  <si>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</si>
  <si>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</si>
  <si>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</si>
  <si>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</si>
  <si>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</si>
  <si>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</si>
  <si>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</si>
  <si>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</si>
  <si>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</si>
  <si>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</si>
  <si>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</si>
  <si>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</si>
  <si>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</si>
  <si>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</si>
  <si>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</si>
  <si>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</si>
  <si>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</si>
  <si>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</si>
  <si>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</si>
  <si>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</si>
  <si>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</si>
  <si>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</si>
  <si>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</si>
  <si>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</si>
  <si>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</si>
  <si>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</si>
  <si>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</si>
  <si>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</si>
  <si>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</si>
  <si>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</si>
  <si>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</si>
  <si>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</si>
  <si>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</si>
  <si>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</si>
  <si>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</si>
  <si>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</si>
  <si>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</si>
  <si>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</si>
  <si>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</si>
  <si>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</si>
  <si>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</si>
  <si>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</si>
  <si>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</si>
  <si>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</si>
  <si>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</si>
  <si>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</si>
  <si>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</si>
  <si>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</si>
  <si>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</si>
  <si>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</si>
  <si>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</si>
  <si>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</si>
  <si>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</si>
  <si>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</si>
  <si>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</si>
  <si>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</si>
  <si>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</si>
  <si>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</si>
  <si>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</si>
  <si>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</si>
  <si>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</si>
  <si>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</si>
  <si>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</si>
  <si>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</si>
  <si>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</si>
  <si>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</si>
  <si>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</si>
  <si>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</si>
  <si>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</si>
  <si>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</si>
  <si>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</si>
  <si>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</si>
  <si>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</si>
  <si>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</si>
  <si>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</si>
  <si>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</si>
  <si>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</si>
  <si>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</si>
  <si>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</si>
  <si>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</si>
  <si>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</si>
  <si>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</si>
  <si>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</si>
  <si>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</si>
  <si>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</si>
  <si>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</si>
  <si>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</si>
  <si>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</si>
  <si>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</si>
  <si>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</si>
  <si>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</si>
  <si>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</si>
  <si>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</si>
  <si>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</si>
  <si>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</si>
  <si>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</si>
  <si>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</si>
  <si>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</si>
  <si>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</si>
  <si>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</si>
  <si>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</si>
  <si>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</si>
  <si>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</si>
  <si>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</si>
  <si>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</si>
  <si>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</si>
  <si>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</si>
  <si>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</si>
  <si>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</si>
  <si>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</si>
  <si>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</si>
  <si>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</si>
  <si>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</si>
  <si>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</si>
  <si>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</si>
  <si>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</si>
  <si>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</si>
  <si>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</si>
  <si>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</si>
  <si>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</si>
  <si>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</si>
  <si>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</si>
  <si>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</si>
  <si>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</si>
  <si>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</si>
  <si>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</si>
  <si>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</si>
  <si>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</si>
  <si>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</si>
  <si>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</si>
  <si>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</si>
  <si>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</si>
  <si>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</si>
  <si>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</si>
  <si>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</si>
  <si>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</si>
  <si>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</si>
  <si>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</si>
  <si>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</si>
  <si>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</si>
  <si>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</si>
  <si>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</si>
  <si>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</si>
  <si>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</si>
  <si>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</si>
  <si>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</si>
  <si>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</si>
  <si>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</si>
  <si>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</si>
  <si>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</si>
  <si>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</si>
  <si>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</si>
  <si>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</si>
  <si>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</si>
  <si>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</si>
  <si>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</si>
  <si>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</si>
  <si>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</si>
  <si>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</si>
  <si>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</si>
  <si>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</si>
  <si>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</si>
  <si>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</si>
  <si>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</si>
  <si>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</si>
  <si>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</si>
  <si>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</si>
  <si>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</si>
  <si>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</si>
  <si>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</si>
  <si>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</si>
  <si>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</si>
  <si>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</si>
  <si>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</si>
  <si>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</si>
  <si>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</si>
  <si>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</si>
  <si>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</si>
  <si>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</si>
  <si>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</si>
  <si>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</si>
  <si>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</si>
  <si>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</si>
  <si>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</si>
  <si>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</si>
  <si>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</si>
  <si>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</si>
  <si>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</si>
  <si>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</si>
  <si>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</si>
  <si>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</si>
  <si>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</si>
  <si>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</si>
  <si>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</si>
  <si>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</si>
  <si>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</si>
  <si>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</si>
  <si>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</si>
  <si>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</si>
  <si>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</si>
  <si>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</si>
  <si>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</si>
  <si>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</si>
  <si>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</si>
  <si>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</si>
  <si>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</si>
  <si>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</si>
  <si>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</si>
  <si>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</si>
  <si>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</si>
  <si>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</si>
  <si>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</si>
  <si>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</si>
  <si>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</si>
  <si>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</si>
  <si>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</si>
  <si>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</si>
  <si>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</si>
  <si>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</si>
  <si>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</si>
  <si>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</si>
  <si>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</si>
  <si>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</si>
  <si>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</si>
  <si>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</si>
  <si>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</si>
  <si>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</si>
  <si>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</si>
  <si>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</si>
  <si>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</si>
  <si>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</si>
  <si>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</si>
  <si>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</si>
  <si>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</si>
  <si>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</si>
  <si>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</si>
  <si>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</si>
  <si>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</si>
  <si>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</si>
  <si>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</si>
  <si>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</si>
  <si>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</si>
  <si>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</si>
  <si>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</si>
  <si>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</si>
  <si>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</si>
  <si>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</si>
  <si>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</si>
  <si>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</si>
  <si>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</si>
  <si>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</si>
  <si>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</si>
  <si>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</si>
  <si>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</si>
  <si>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</si>
  <si>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</si>
  <si>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</si>
  <si>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</si>
  <si>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</si>
  <si>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</si>
  <si>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</si>
  <si>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</si>
  <si>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</si>
  <si>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</si>
  <si>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</si>
  <si>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</si>
  <si>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</si>
  <si>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</si>
  <si>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</si>
  <si>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</si>
  <si>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</si>
  <si>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</si>
  <si>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</si>
  <si>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</si>
  <si>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</si>
  <si>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</si>
  <si>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</si>
  <si>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</si>
  <si>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</si>
  <si>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</si>
  <si>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</si>
  <si>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</si>
  <si>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</si>
  <si>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</si>
  <si>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</si>
  <si>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</si>
  <si>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</si>
  <si>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</si>
  <si>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</si>
  <si>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</si>
  <si>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</si>
  <si>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</si>
  <si>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</si>
  <si>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</si>
  <si>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</si>
  <si>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</si>
  <si>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</si>
  <si>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</si>
  <si>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</si>
  <si>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</si>
  <si>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</si>
  <si>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</si>
  <si>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</si>
  <si>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</si>
  <si>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</si>
  <si>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</si>
  <si>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</si>
  <si>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</si>
  <si>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</si>
  <si>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</si>
  <si>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</si>
  <si>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</si>
  <si>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</si>
  <si>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</si>
  <si>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</si>
  <si>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</si>
  <si>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</si>
  <si>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</si>
  <si>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</si>
  <si>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</si>
  <si>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</si>
  <si>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</si>
  <si>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</si>
  <si>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</si>
  <si>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</si>
  <si>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</si>
  <si>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</si>
  <si>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</si>
  <si>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</si>
  <si>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</si>
  <si>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</si>
  <si>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</si>
  <si>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</si>
  <si>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</si>
  <si>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</si>
  <si>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</si>
  <si>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</si>
  <si>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</si>
  <si>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</si>
  <si>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</si>
  <si>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</si>
  <si>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</si>
  <si>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</si>
  <si>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</si>
  <si>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</si>
  <si>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</si>
  <si>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</si>
  <si>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</si>
  <si>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</si>
  <si>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</si>
  <si>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</si>
  <si>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</si>
  <si>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</si>
  <si>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</si>
  <si>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</si>
  <si>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</si>
  <si>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</si>
  <si>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</si>
  <si>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</si>
  <si>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</si>
  <si>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</si>
  <si>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</si>
  <si>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</si>
  <si>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</si>
  <si>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</si>
  <si>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</si>
  <si>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</si>
  <si>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</si>
  <si>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</si>
  <si>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</si>
  <si>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</si>
  <si>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</si>
  <si>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</si>
  <si>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</si>
  <si>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</si>
  <si>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</si>
  <si>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</si>
  <si>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</si>
  <si>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</si>
  <si>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</si>
  <si>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</si>
  <si>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</si>
  <si>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</si>
  <si>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</si>
  <si>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</si>
  <si>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</si>
  <si>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</si>
  <si>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</si>
  <si>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</si>
  <si>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</si>
  <si>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</si>
  <si>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</si>
  <si>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</si>
  <si>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</si>
  <si>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</si>
  <si>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</si>
  <si>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</si>
  <si>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</si>
  <si>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</si>
  <si>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</si>
  <si>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</si>
  <si>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</si>
  <si>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</si>
  <si>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</si>
  <si>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</si>
  <si>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</si>
  <si>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</si>
  <si>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</si>
  <si>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</si>
  <si>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</si>
  <si>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</si>
  <si>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</si>
  <si>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</si>
  <si>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</si>
  <si>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</si>
  <si>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</si>
  <si>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</si>
  <si>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</si>
  <si>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</si>
  <si>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</si>
  <si>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</si>
  <si>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</si>
  <si>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</si>
  <si>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</si>
  <si>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</si>
  <si>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</si>
  <si>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</si>
  <si>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</si>
  <si>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</si>
  <si>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</si>
  <si>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</si>
  <si>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</si>
  <si>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</si>
  <si>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</si>
  <si>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</si>
  <si>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</si>
  <si>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</si>
  <si>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</si>
  <si>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</si>
  <si>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</si>
  <si>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</si>
  <si>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</si>
  <si>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</si>
  <si>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</si>
  <si>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</si>
  <si>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</si>
  <si>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</si>
  <si>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</si>
  <si>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</si>
  <si>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</si>
  <si>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</si>
  <si>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</si>
  <si>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</si>
  <si>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</si>
  <si>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</si>
  <si>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</si>
  <si>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</si>
  <si>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</si>
  <si>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</si>
  <si>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</si>
  <si>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</si>
  <si>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</si>
  <si>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</si>
  <si>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</si>
  <si>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</si>
  <si>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</si>
  <si>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</si>
  <si>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</si>
  <si>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</si>
  <si>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</si>
  <si>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</si>
  <si>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</si>
  <si>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</si>
  <si>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</si>
  <si>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</si>
  <si>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</si>
  <si>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</si>
  <si>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</si>
  <si>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</si>
  <si>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</si>
  <si>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</si>
  <si>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</si>
  <si>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</si>
  <si>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</si>
  <si>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</si>
  <si>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</si>
  <si>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</si>
  <si>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</si>
  <si>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</si>
  <si>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</si>
  <si>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</si>
  <si>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</si>
  <si>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</si>
  <si>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</si>
  <si>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</si>
  <si>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</si>
  <si>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</si>
  <si>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</si>
  <si>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</si>
  <si>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</si>
  <si>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</si>
  <si>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</si>
  <si>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</si>
  <si>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</si>
  <si>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</si>
  <si>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</si>
  <si>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</si>
  <si>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</si>
  <si>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</si>
  <si>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</si>
  <si>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</si>
  <si>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</si>
  <si>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</si>
  <si>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</si>
  <si>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</si>
  <si>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</si>
  <si>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</si>
  <si>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</si>
  <si>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</si>
  <si>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</si>
  <si>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</si>
  <si>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</si>
  <si>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</si>
  <si>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</si>
  <si>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</si>
  <si>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</si>
  <si>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</si>
  <si>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</si>
  <si>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</si>
  <si>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</si>
  <si>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</si>
  <si>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</si>
  <si>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</si>
  <si>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</si>
  <si>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</si>
  <si>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</si>
  <si>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</si>
  <si>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</si>
  <si>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</si>
  <si>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</si>
  <si>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</si>
  <si>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</si>
  <si>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</si>
  <si>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</si>
  <si>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</si>
  <si>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</si>
  <si>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</si>
  <si>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</si>
  <si>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</si>
  <si>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</si>
  <si>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</si>
  <si>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</si>
  <si>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</si>
  <si>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</si>
  <si>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</si>
  <si>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</si>
  <si>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</si>
  <si>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</si>
  <si>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</si>
  <si>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</si>
  <si>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</si>
  <si>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</si>
  <si>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</si>
  <si>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</si>
  <si>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</si>
  <si>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</si>
  <si>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</si>
  <si>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</si>
  <si>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</si>
  <si>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</si>
  <si>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</si>
  <si>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</si>
  <si>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</si>
  <si>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</si>
  <si>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</si>
  <si>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</si>
  <si>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</si>
  <si>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</si>
  <si>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</si>
  <si>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</si>
  <si>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</si>
  <si>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</si>
  <si>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</si>
  <si>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</si>
  <si>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</si>
  <si>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</si>
  <si>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</si>
  <si>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</si>
  <si>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</si>
  <si>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</si>
  <si>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</si>
  <si>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</si>
  <si>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</si>
  <si>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</si>
  <si>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</si>
  <si>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</si>
  <si>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</si>
  <si>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</si>
  <si>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</si>
  <si>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</si>
  <si>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</si>
  <si>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</si>
  <si>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</si>
  <si>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</si>
  <si>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</si>
  <si>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</si>
  <si>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</si>
  <si>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</si>
  <si>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</si>
  <si>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</si>
  <si>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</si>
  <si>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</si>
  <si>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</si>
  <si>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</si>
  <si>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</si>
  <si>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</si>
  <si>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</si>
  <si>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</si>
  <si>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</si>
  <si>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</si>
  <si>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</si>
  <si>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</si>
  <si>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</si>
  <si>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</si>
  <si>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</si>
  <si>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</si>
  <si>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</si>
  <si>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</si>
  <si>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</si>
  <si>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</si>
  <si>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</si>
  <si>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</si>
  <si>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</si>
  <si>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</si>
  <si>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</si>
  <si>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</si>
  <si>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</si>
  <si>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</si>
  <si>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</si>
  <si>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</si>
  <si>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</si>
  <si>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</si>
  <si>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</si>
  <si>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</si>
  <si>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</si>
  <si>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</si>
  <si>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</si>
  <si>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</si>
  <si>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</si>
  <si>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</si>
  <si>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</si>
  <si>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</si>
  <si>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</si>
  <si>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</si>
  <si>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</si>
  <si>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</si>
  <si>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</si>
  <si>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</si>
  <si>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</si>
  <si>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</si>
  <si>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</si>
  <si>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</si>
  <si>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</si>
  <si>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</si>
  <si>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</si>
  <si>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</si>
  <si>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</si>
  <si>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</si>
  <si>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</si>
  <si>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</si>
  <si>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</si>
  <si>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</si>
  <si>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</si>
  <si>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</si>
  <si>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</si>
  <si>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</si>
  <si>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</si>
  <si>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</si>
  <si>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</si>
  <si>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</si>
  <si>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</si>
  <si>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</si>
  <si>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</si>
  <si>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</si>
  <si>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</si>
  <si>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</si>
  <si>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</si>
  <si>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</si>
  <si>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</si>
  <si>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</si>
  <si>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</si>
  <si>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</si>
  <si>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</si>
  <si>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</si>
  <si>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</si>
  <si>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</si>
  <si>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</si>
  <si>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</si>
  <si>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</si>
  <si>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</si>
  <si>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</si>
  <si>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</si>
  <si>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</si>
  <si>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</si>
  <si>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</si>
  <si>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</si>
  <si>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</si>
  <si>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</si>
  <si>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</si>
  <si>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</si>
  <si>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</si>
  <si>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</si>
  <si>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</si>
  <si>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</si>
  <si>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</si>
  <si>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</si>
  <si>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</si>
  <si>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</si>
  <si>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</si>
  <si>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</si>
  <si>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</si>
  <si>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</si>
  <si>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</si>
  <si>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</si>
  <si>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</si>
  <si>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</si>
  <si>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</si>
  <si>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</si>
  <si>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</si>
  <si>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</si>
  <si>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</si>
  <si>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</si>
  <si>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</si>
  <si>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</si>
  <si>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</si>
  <si>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</si>
  <si>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</si>
  <si>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</si>
  <si>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</si>
  <si>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</si>
  <si>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</si>
  <si>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</si>
  <si>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</si>
  <si>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</si>
  <si>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</si>
  <si>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</si>
  <si>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</si>
  <si>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</si>
  <si>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</si>
  <si>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</si>
  <si>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</si>
  <si>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</si>
  <si>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</si>
  <si>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</si>
  <si>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</si>
  <si>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</si>
  <si>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</si>
  <si>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</si>
  <si>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</si>
  <si>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</si>
  <si>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</si>
  <si>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</si>
  <si>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</si>
  <si>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</si>
  <si>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</si>
  <si>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</si>
  <si>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</si>
  <si>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</si>
  <si>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</si>
  <si>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</si>
  <si>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</si>
  <si>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</si>
  <si>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</si>
  <si>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</si>
  <si>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</si>
  <si>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</si>
  <si>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</si>
  <si>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</si>
  <si>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</si>
  <si>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</si>
  <si>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</si>
  <si>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</si>
  <si>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</si>
  <si>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</si>
  <si>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</si>
  <si>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</si>
  <si>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</si>
  <si>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</si>
  <si>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</si>
  <si>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</si>
  <si>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</si>
  <si>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</si>
  <si>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</si>
  <si>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</si>
  <si>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</si>
  <si>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</si>
  <si>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</si>
  <si>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</si>
  <si>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</si>
  <si>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</si>
  <si>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</si>
  <si>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</si>
  <si>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</si>
  <si>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</si>
  <si>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</si>
  <si>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</si>
  <si>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</si>
  <si>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</si>
  <si>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</si>
  <si>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</si>
  <si>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</si>
  <si>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</si>
  <si>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</si>
  <si>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</si>
  <si>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</si>
  <si>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</si>
  <si>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</si>
  <si>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</si>
  <si>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</si>
  <si>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</si>
  <si>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</si>
  <si>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</si>
  <si>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</si>
  <si>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</si>
  <si>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</si>
  <si>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</si>
  <si>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</si>
  <si>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</si>
  <si>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</si>
  <si>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</si>
  <si>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</si>
  <si>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</si>
  <si>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</si>
  <si>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</si>
  <si>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</si>
  <si>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</si>
  <si>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</si>
  <si>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</si>
  <si>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</si>
  <si>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</si>
  <si>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</si>
  <si>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</si>
  <si>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</si>
  <si>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</si>
  <si>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</si>
  <si>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</si>
  <si>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</si>
  <si>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</si>
  <si>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</si>
  <si>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</si>
  <si>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</si>
  <si>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</si>
  <si>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</si>
  <si>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</si>
  <si>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</si>
  <si>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</si>
  <si>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</si>
  <si>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</si>
  <si>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</si>
  <si>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</si>
  <si>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</si>
  <si>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</si>
  <si>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</si>
  <si>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</si>
  <si>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</si>
  <si>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</si>
  <si>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</si>
  <si>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</si>
  <si>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</si>
  <si>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</si>
  <si>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</si>
  <si>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</si>
  <si>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</si>
  <si>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</si>
  <si>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</si>
  <si>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</si>
  <si>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</si>
  <si>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</si>
  <si>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</si>
  <si>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</si>
  <si>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</si>
  <si>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</si>
  <si>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</si>
  <si>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</si>
  <si>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</si>
  <si>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</si>
  <si>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</si>
  <si>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</si>
  <si>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</si>
  <si>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</si>
  <si>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</si>
  <si>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</si>
  <si>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</si>
  <si>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</si>
  <si>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</si>
  <si>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</si>
  <si>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</si>
  <si>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</si>
  <si>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</si>
  <si>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</si>
  <si>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</si>
  <si>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</si>
  <si>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</si>
  <si>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</si>
  <si>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</si>
  <si>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</si>
  <si>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</si>
  <si>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</si>
  <si>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</si>
  <si>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</si>
  <si>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</si>
  <si>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</si>
  <si>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</si>
  <si>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</si>
  <si>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</si>
  <si>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</si>
  <si>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</si>
  <si>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</si>
  <si>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</si>
  <si>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</si>
  <si>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</si>
  <si>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</si>
  <si>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</si>
  <si>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</si>
  <si>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</si>
  <si>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</si>
  <si>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</si>
  <si>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</si>
  <si>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</si>
  <si>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</si>
  <si>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</si>
  <si>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</si>
  <si>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</si>
  <si>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</si>
  <si>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</si>
  <si>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</si>
  <si>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</si>
  <si>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</si>
  <si>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</si>
  <si>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</si>
  <si>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</si>
  <si>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</si>
  <si>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</si>
  <si>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</si>
  <si>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</si>
  <si>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</si>
  <si>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</si>
  <si>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</si>
  <si>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</si>
  <si>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</si>
  <si>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</si>
  <si>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</si>
  <si>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</si>
  <si>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</si>
  <si>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</si>
  <si>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</si>
  <si>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</si>
  <si>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</si>
  <si>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</si>
  <si>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</si>
  <si>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</si>
  <si>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</si>
  <si>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</si>
  <si>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</si>
  <si>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</si>
  <si>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</si>
  <si>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</si>
  <si>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</si>
  <si>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</si>
  <si>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</si>
  <si>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</si>
  <si>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</si>
  <si>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</si>
  <si>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</si>
  <si>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</si>
  <si>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</si>
  <si>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</si>
  <si>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</si>
  <si>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</si>
  <si>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</si>
  <si>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</si>
  <si>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</si>
  <si>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</si>
  <si>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</si>
  <si>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</si>
  <si>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</si>
  <si>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</si>
  <si>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</si>
  <si>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</si>
  <si>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</si>
  <si>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</si>
  <si>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</si>
  <si>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</si>
  <si>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</si>
  <si>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</si>
  <si>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</si>
  <si>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</si>
  <si>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</si>
  <si>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</si>
  <si>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</si>
  <si>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</si>
  <si>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</si>
  <si>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</si>
  <si>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</si>
  <si>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</si>
  <si>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</si>
  <si>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</si>
  <si>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</si>
  <si>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</si>
  <si>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</si>
  <si>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</si>
  <si>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</si>
  <si>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</si>
  <si>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</si>
  <si>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</si>
  <si>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</si>
  <si>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</si>
  <si>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</si>
  <si>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</si>
  <si>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</si>
  <si>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</si>
  <si>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</si>
  <si>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</si>
  <si>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</si>
  <si>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</si>
  <si>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</si>
  <si>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</si>
  <si>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</si>
  <si>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</si>
  <si>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</si>
  <si>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</si>
  <si>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</si>
  <si>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</si>
  <si>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</si>
  <si>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</si>
  <si>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</si>
  <si>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</si>
  <si>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</si>
  <si>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</si>
  <si>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</si>
  <si>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</si>
  <si>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</si>
  <si>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</si>
  <si>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</si>
  <si>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</si>
  <si>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</si>
  <si>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</si>
  <si>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</si>
  <si>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</si>
  <si>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</si>
  <si>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</si>
  <si>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</si>
  <si>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</si>
  <si>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</si>
  <si>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</si>
  <si>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</si>
  <si>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</si>
  <si>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</si>
  <si>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</si>
  <si>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</si>
  <si>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</si>
  <si>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</si>
  <si>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</si>
  <si>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</si>
  <si>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</si>
  <si>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</si>
  <si>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</si>
  <si>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</si>
  <si>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</si>
  <si>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</si>
  <si>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</si>
  <si>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</si>
  <si>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</si>
  <si>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</si>
  <si>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</si>
  <si>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</si>
  <si>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</si>
  <si>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</si>
  <si>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</si>
  <si>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</si>
  <si>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</si>
  <si>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</si>
  <si>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</si>
  <si>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</si>
  <si>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</si>
  <si>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</si>
  <si>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</si>
  <si>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</si>
  <si>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</si>
  <si>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</si>
  <si>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</si>
  <si>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</si>
  <si>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</si>
  <si>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</si>
  <si>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</si>
  <si>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</si>
  <si>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</si>
  <si>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</si>
  <si>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</si>
  <si>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</si>
  <si>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</si>
  <si>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</si>
  <si>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</si>
  <si>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</si>
  <si>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</si>
  <si>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</si>
  <si>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</si>
  <si>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</si>
  <si>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</si>
  <si>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</si>
  <si>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</si>
  <si>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</si>
  <si>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</si>
  <si>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</si>
  <si>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</si>
  <si>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</si>
  <si>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</si>
  <si>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</si>
  <si>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</si>
  <si>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</si>
  <si>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</si>
  <si>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</si>
  <si>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</si>
  <si>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</si>
  <si>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</si>
  <si>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</si>
  <si>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</si>
  <si>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</si>
  <si>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</si>
  <si>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</si>
  <si>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</si>
  <si>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</si>
  <si>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</si>
  <si>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</si>
  <si>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</si>
  <si>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</si>
  <si>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</si>
  <si>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</si>
  <si>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</si>
  <si>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</si>
  <si>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</si>
  <si>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</si>
  <si>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</si>
  <si>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</si>
  <si>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</si>
  <si>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</si>
  <si>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</si>
  <si>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</si>
  <si>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</si>
  <si>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</si>
  <si>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</si>
  <si>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</si>
  <si>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</si>
  <si>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</si>
  <si>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</si>
  <si>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</si>
  <si>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</si>
  <si>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</si>
  <si>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</si>
  <si>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</si>
  <si>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</si>
  <si>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</si>
  <si>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</si>
  <si>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</si>
  <si>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</si>
  <si>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</si>
  <si>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</si>
  <si>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</si>
  <si>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</si>
  <si>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</si>
  <si>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</si>
  <si>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</si>
  <si>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</si>
  <si>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</si>
  <si>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</si>
  <si>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</si>
  <si>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</si>
  <si>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</si>
  <si>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</si>
  <si>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</si>
  <si>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</si>
  <si>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</si>
  <si>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</si>
  <si>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</si>
  <si>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</si>
  <si>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</si>
  <si>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</si>
  <si>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</si>
  <si>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</si>
  <si>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</si>
  <si>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</si>
  <si>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</si>
  <si>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</si>
  <si>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</si>
  <si>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</si>
  <si>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</si>
  <si>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</si>
  <si>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</si>
  <si>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</si>
  <si>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</si>
  <si>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</si>
  <si>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</si>
  <si>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</si>
  <si>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</si>
  <si>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</si>
  <si>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</si>
  <si>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</si>
  <si>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</si>
  <si>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</si>
  <si>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</si>
  <si>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</si>
  <si>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</si>
  <si>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</si>
  <si>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</si>
  <si>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</si>
  <si>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</si>
  <si>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</si>
  <si>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</si>
  <si>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</si>
  <si>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</si>
  <si>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</si>
  <si>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</si>
  <si>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</si>
  <si>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</si>
  <si>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</si>
  <si>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</si>
  <si>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</si>
  <si>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</si>
  <si>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</si>
  <si>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</si>
  <si>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</si>
  <si>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</si>
  <si>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</si>
  <si>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</si>
  <si>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</si>
  <si>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</si>
  <si>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</si>
  <si>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</si>
  <si>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</si>
  <si>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</si>
  <si>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</si>
  <si>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</si>
  <si>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</si>
  <si>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</si>
  <si>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</si>
  <si>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</si>
  <si>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</si>
  <si>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</si>
  <si>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</si>
  <si>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</si>
  <si>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</si>
  <si>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</si>
  <si>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</si>
  <si>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</si>
  <si>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</si>
  <si>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</si>
  <si>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</si>
  <si>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</si>
  <si>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</si>
  <si>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</si>
  <si>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</si>
  <si>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</si>
  <si>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</si>
  <si>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</si>
  <si>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</si>
  <si>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</si>
  <si>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</si>
  <si>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</si>
  <si>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</si>
  <si>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</si>
  <si>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</si>
  <si>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</si>
  <si>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</si>
  <si>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</si>
  <si>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</si>
  <si>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</si>
  <si>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</si>
  <si>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</si>
  <si>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</si>
  <si>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</si>
  <si>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</si>
  <si>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</si>
  <si>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</si>
  <si>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</si>
  <si>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</si>
  <si>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</si>
  <si>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</si>
  <si>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</si>
  <si>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</si>
  <si>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</si>
  <si>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</si>
  <si>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</si>
  <si>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</si>
  <si>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</si>
  <si>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</si>
  <si>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</si>
  <si>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</si>
  <si>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</si>
  <si>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</si>
  <si>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</si>
  <si>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</si>
  <si>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</si>
  <si>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</si>
  <si>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</si>
  <si>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</si>
  <si>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</si>
  <si>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</si>
  <si>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</si>
  <si>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</si>
  <si>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</si>
  <si>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</si>
  <si>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</si>
  <si>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</si>
  <si>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</si>
  <si>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</si>
  <si>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</si>
  <si>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</si>
  <si>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</si>
  <si>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</si>
  <si>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</si>
  <si>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</si>
  <si>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</si>
  <si>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</si>
  <si>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</si>
  <si>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</si>
  <si>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</si>
  <si>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</si>
  <si>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</si>
  <si>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</si>
  <si>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</si>
  <si>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</si>
  <si>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</si>
  <si>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</si>
  <si>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</si>
  <si>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</si>
  <si>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</si>
  <si>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</si>
  <si>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</si>
  <si>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</si>
  <si>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</si>
  <si>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</si>
  <si>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</si>
  <si>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</si>
  <si>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</si>
  <si>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</si>
  <si>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</si>
  <si>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</si>
  <si>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</si>
  <si>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</si>
  <si>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</si>
  <si>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</si>
  <si>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</si>
  <si>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</si>
  <si>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</si>
  <si>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</si>
  <si>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</si>
  <si>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</si>
  <si>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</si>
  <si>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</si>
  <si>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</si>
  <si>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</si>
  <si>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</si>
  <si>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</si>
  <si>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</si>
  <si>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</si>
  <si>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</si>
  <si>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</si>
  <si>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</si>
  <si>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</si>
  <si>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</si>
  <si>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</si>
  <si>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</si>
  <si>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</si>
  <si>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</si>
  <si>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</si>
  <si>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</si>
  <si>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</si>
  <si>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</si>
  <si>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</si>
  <si>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</si>
  <si>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</si>
  <si>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</si>
  <si>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</si>
  <si>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</si>
  <si>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</si>
  <si>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</si>
  <si>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</si>
  <si>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</si>
  <si>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</si>
  <si>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</si>
  <si>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</si>
  <si>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</si>
  <si>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</si>
  <si>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</si>
  <si>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</si>
  <si>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</si>
  <si>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</si>
  <si>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</si>
  <si>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</si>
  <si>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</si>
  <si>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</si>
  <si>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</si>
  <si>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</si>
  <si>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</si>
  <si>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</si>
  <si>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</si>
  <si>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</si>
  <si>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</si>
  <si>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</si>
  <si>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</si>
  <si>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</si>
  <si>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</si>
  <si>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</si>
  <si>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</si>
  <si>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</si>
  <si>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</si>
  <si>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</si>
  <si>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</si>
  <si>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</si>
  <si>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</si>
  <si>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</si>
  <si>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</si>
  <si>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</si>
  <si>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</si>
  <si>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</si>
  <si>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</si>
  <si>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</si>
  <si>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</si>
  <si>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</si>
  <si>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</si>
  <si>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</si>
  <si>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</si>
  <si>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</si>
  <si>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</si>
  <si>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</si>
  <si>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</si>
  <si>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</si>
  <si>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</si>
  <si>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</si>
  <si>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</si>
  <si>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</si>
  <si>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</si>
  <si>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</si>
  <si>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</si>
  <si>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</si>
  <si>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</si>
  <si>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</si>
  <si>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</si>
  <si>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</si>
  <si>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</si>
  <si>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</si>
  <si>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</si>
  <si>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</si>
  <si>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</si>
  <si>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</si>
  <si>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</si>
  <si>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</si>
  <si>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</si>
  <si>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</si>
  <si>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</si>
  <si>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</si>
  <si>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</si>
  <si>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</si>
  <si>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</si>
  <si>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</si>
  <si>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</si>
  <si>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</si>
  <si>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</si>
  <si>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</si>
  <si>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</si>
  <si>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</si>
  <si>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</si>
  <si>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</si>
  <si>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</si>
  <si>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</si>
  <si>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</si>
  <si>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</si>
  <si>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</si>
  <si>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</si>
  <si>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</si>
  <si>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</si>
  <si>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</si>
  <si>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</si>
  <si>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</si>
  <si>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</si>
  <si>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</si>
  <si>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</si>
  <si>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</si>
  <si>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</si>
  <si>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</si>
  <si>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</si>
  <si>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</si>
  <si>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</si>
  <si>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</si>
  <si>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</si>
  <si>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</si>
  <si>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</si>
  <si>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</si>
  <si>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</si>
  <si>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</si>
  <si>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</si>
  <si>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</si>
  <si>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</si>
  <si>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</si>
  <si>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</si>
  <si>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</si>
  <si>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</si>
  <si>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</si>
  <si>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</si>
  <si>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</si>
  <si>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</si>
  <si>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</si>
  <si>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</si>
  <si>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</si>
  <si>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</si>
  <si>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</si>
  <si>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</si>
  <si>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</si>
  <si>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</si>
  <si>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</si>
  <si>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</si>
  <si>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</si>
  <si>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</si>
  <si>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</si>
  <si>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</si>
  <si>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</si>
  <si>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</si>
  <si>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</si>
  <si>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</si>
  <si>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</si>
  <si>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</si>
  <si>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</si>
  <si>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</si>
  <si>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</si>
  <si>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</si>
  <si>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</si>
  <si>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</si>
  <si>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</si>
  <si>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</si>
  <si>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</si>
  <si>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</si>
  <si>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</si>
  <si>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</si>
  <si>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</si>
  <si>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</si>
  <si>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</si>
  <si>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</si>
  <si>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</si>
  <si>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</si>
  <si>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</si>
  <si>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</si>
  <si>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</si>
  <si>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</si>
  <si>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</si>
  <si>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</si>
  <si>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</si>
  <si>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</si>
  <si>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</si>
  <si>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</si>
  <si>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</si>
  <si>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</si>
  <si>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</si>
  <si>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</si>
  <si>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</si>
  <si>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</si>
  <si>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</si>
  <si>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</si>
  <si>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</si>
  <si>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</si>
  <si>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</si>
  <si>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</si>
  <si>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</si>
  <si>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</si>
  <si>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</si>
  <si>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</si>
  <si>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</si>
  <si>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</si>
  <si>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</si>
  <si>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</si>
  <si>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</si>
  <si>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</si>
  <si>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</si>
  <si>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</si>
  <si>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</si>
  <si>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</si>
  <si>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</si>
  <si>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</si>
  <si>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</si>
  <si>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</si>
  <si>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</si>
  <si>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</si>
  <si>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</si>
  <si>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</si>
  <si>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</si>
  <si>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</si>
  <si>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</si>
  <si>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</si>
  <si>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</si>
  <si>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</si>
  <si>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</si>
  <si>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</si>
  <si>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</si>
  <si>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</si>
  <si>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</si>
  <si>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</si>
  <si>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</si>
  <si>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</si>
  <si>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</si>
  <si>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</si>
  <si>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</si>
  <si>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</si>
  <si>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</si>
  <si>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</si>
  <si>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</si>
  <si>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</si>
  <si>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</si>
  <si>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</si>
  <si>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</si>
  <si>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</si>
  <si>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</si>
  <si>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</si>
  <si>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</si>
  <si>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</si>
  <si>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</si>
  <si>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</si>
  <si>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</si>
  <si>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</si>
  <si>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</si>
  <si>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</si>
  <si>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</si>
  <si>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</si>
  <si>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</si>
  <si>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</si>
  <si>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</si>
  <si>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</si>
  <si>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</si>
  <si>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</si>
  <si>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</si>
  <si>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</si>
  <si>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</si>
  <si>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</si>
  <si>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</si>
  <si>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</si>
  <si>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</si>
  <si>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</si>
  <si>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</si>
  <si>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</si>
  <si>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</si>
  <si>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</si>
  <si>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</si>
  <si>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</si>
  <si>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</si>
  <si>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</si>
  <si>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</si>
  <si>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</si>
  <si>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</si>
  <si>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</si>
  <si>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</si>
  <si>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</si>
  <si>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</si>
  <si>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</si>
  <si>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</si>
  <si>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</si>
  <si>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</si>
  <si>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</si>
  <si>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</si>
  <si>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</si>
  <si>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</si>
  <si>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</si>
  <si>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</si>
  <si>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</si>
  <si>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</si>
  <si>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</si>
  <si>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</si>
  <si>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</si>
  <si>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</si>
  <si>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</si>
  <si>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</si>
  <si>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</si>
  <si>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</si>
  <si>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</si>
  <si>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</si>
  <si>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</si>
  <si>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</si>
  <si>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</si>
  <si>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</si>
  <si>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</si>
  <si>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</si>
  <si>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</si>
  <si>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</si>
  <si>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</si>
  <si>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</si>
  <si>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</si>
  <si>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</si>
  <si>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</si>
  <si>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</si>
  <si>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</si>
  <si>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</si>
  <si>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</si>
  <si>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</si>
  <si>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</si>
  <si>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</si>
  <si>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</si>
  <si>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</si>
  <si>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</si>
  <si>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</si>
  <si>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</si>
  <si>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</si>
  <si>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</si>
  <si>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</si>
  <si>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</si>
  <si>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</si>
  <si>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</si>
  <si>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</si>
  <si>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</si>
  <si>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</si>
  <si>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</si>
  <si>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</si>
  <si>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</si>
  <si>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</si>
  <si>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</si>
  <si>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</si>
  <si>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</si>
  <si>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</si>
  <si>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</si>
  <si>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</si>
  <si>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</si>
  <si>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</si>
  <si>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</si>
  <si>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</si>
  <si>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</si>
  <si>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</si>
  <si>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</si>
  <si>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</si>
  <si>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</si>
  <si>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</si>
  <si>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</si>
  <si>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</si>
  <si>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</si>
  <si>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</si>
  <si>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</si>
  <si>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</si>
  <si>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</si>
  <si>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</si>
  <si>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</si>
  <si>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</si>
  <si>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</si>
  <si>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</si>
  <si>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</si>
  <si>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</si>
  <si>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</si>
  <si>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</si>
  <si>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</si>
  <si>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</si>
  <si>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</si>
  <si>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</si>
  <si>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</si>
  <si>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</si>
  <si>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</si>
  <si>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</si>
  <si>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</si>
  <si>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</si>
  <si>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</si>
  <si>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</si>
  <si>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</si>
  <si>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</si>
  <si>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</si>
  <si>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</si>
  <si>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</si>
  <si>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</si>
  <si>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</si>
  <si>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</si>
  <si>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</si>
  <si>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</si>
  <si>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</si>
  <si>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</si>
  <si>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</si>
  <si>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</si>
  <si>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</si>
  <si>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</si>
  <si>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</si>
  <si>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</si>
  <si>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</si>
  <si>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</si>
  <si>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</si>
  <si>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</si>
  <si>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</si>
  <si>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</si>
  <si>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</si>
  <si>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</si>
  <si>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</si>
  <si>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</si>
  <si>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</si>
  <si>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</si>
  <si>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</si>
  <si>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</si>
  <si>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</si>
  <si>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</si>
  <si>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</si>
  <si>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</si>
  <si>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</si>
  <si>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</si>
  <si>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</si>
  <si>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</si>
  <si>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</si>
  <si>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</si>
  <si>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</si>
  <si>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</si>
  <si>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</si>
  <si>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</si>
  <si>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</si>
  <si>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</si>
  <si>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</si>
  <si>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</si>
  <si>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</si>
  <si>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</si>
  <si>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</si>
  <si>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</si>
  <si>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</si>
  <si>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</si>
  <si>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</si>
  <si>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</si>
  <si>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</si>
  <si>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</si>
  <si>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</si>
  <si>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</si>
  <si>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</si>
  <si>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</si>
  <si>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</si>
  <si>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</si>
  <si>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</si>
  <si>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</si>
  <si>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</si>
  <si>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</si>
  <si>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</si>
  <si>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</si>
  <si>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</si>
  <si>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</si>
  <si>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</si>
  <si>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</si>
  <si>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</si>
  <si>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</si>
  <si>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</si>
  <si>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</si>
  <si>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</si>
  <si>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</si>
  <si>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</si>
  <si>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</si>
  <si>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</si>
  <si>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</si>
  <si>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</si>
  <si>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</si>
  <si>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</si>
  <si>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</si>
  <si>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</si>
  <si>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</si>
  <si>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</si>
  <si>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</si>
  <si>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</si>
  <si>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</si>
  <si>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</si>
  <si>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</si>
  <si>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</si>
  <si>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</si>
  <si>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</si>
  <si>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</si>
  <si>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</si>
  <si>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</si>
  <si>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</si>
  <si>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</si>
  <si>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</si>
  <si>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</si>
  <si>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</si>
  <si>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</si>
  <si>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</si>
  <si>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</si>
  <si>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</si>
  <si>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</si>
  <si>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</si>
  <si>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</si>
  <si>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</si>
  <si>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</si>
  <si>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</si>
  <si>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</si>
  <si>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</si>
  <si>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</si>
  <si>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</si>
  <si>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</si>
  <si>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</si>
  <si>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</si>
  <si>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</si>
  <si>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</si>
  <si>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</si>
  <si>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</si>
  <si>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</si>
  <si>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</si>
  <si>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</si>
  <si>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</si>
  <si>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</si>
  <si>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</si>
  <si>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</si>
  <si>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</si>
  <si>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</si>
  <si>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</si>
  <si>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</si>
  <si>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</si>
  <si>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</si>
  <si>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</si>
  <si>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</si>
  <si>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</si>
  <si>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</si>
  <si>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</si>
  <si>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</si>
  <si>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</si>
  <si>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</si>
  <si>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</si>
  <si>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</si>
  <si>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</si>
  <si>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</si>
  <si>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</si>
  <si>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</si>
  <si>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</si>
  <si>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</si>
  <si>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</si>
  <si>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</si>
  <si>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</si>
  <si>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</si>
  <si>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</si>
  <si>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</si>
  <si>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</si>
  <si>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</si>
  <si>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</si>
  <si>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</si>
  <si>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</si>
  <si>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</si>
  <si>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</si>
  <si>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</si>
  <si>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</si>
  <si>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</si>
  <si>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</si>
  <si>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</si>
  <si>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</si>
  <si>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</si>
  <si>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</si>
  <si>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</si>
  <si>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</si>
  <si>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</si>
  <si>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</si>
  <si>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</si>
  <si>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</si>
  <si>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</si>
  <si>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</si>
  <si>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</si>
  <si>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</si>
  <si>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</si>
  <si>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</si>
  <si>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</si>
  <si>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</si>
  <si>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</si>
  <si>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</si>
  <si>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</si>
  <si>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</si>
  <si>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</si>
  <si>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</si>
  <si>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</si>
  <si>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</si>
  <si>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</si>
  <si>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</si>
  <si>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</si>
  <si>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</si>
  <si>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</si>
  <si>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</si>
  <si>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</si>
  <si>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</si>
  <si>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</si>
  <si>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</si>
  <si>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</si>
  <si>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</si>
  <si>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</si>
  <si>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</si>
  <si>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</si>
  <si>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</si>
  <si>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</si>
  <si>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</si>
  <si>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</si>
  <si>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</si>
  <si>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</si>
  <si>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</si>
  <si>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</si>
  <si>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</si>
  <si>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</si>
  <si>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</si>
  <si>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</si>
  <si>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</si>
  <si>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</si>
  <si>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</si>
  <si>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</si>
  <si>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</si>
  <si>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</si>
  <si>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</si>
  <si>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</si>
  <si>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</si>
  <si>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</si>
  <si>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</si>
  <si>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</si>
  <si>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</si>
  <si>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</si>
  <si>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</si>
  <si>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</si>
  <si>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</si>
  <si>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</si>
  <si>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</si>
  <si>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</si>
  <si>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</si>
  <si>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</si>
  <si>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</si>
  <si>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</si>
  <si>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</si>
  <si>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</si>
  <si>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</si>
  <si>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</si>
  <si>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</si>
  <si>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</si>
  <si>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</si>
  <si>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</si>
  <si>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</si>
  <si>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</si>
  <si>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</si>
  <si>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</si>
  <si>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</si>
  <si>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</si>
  <si>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</si>
  <si>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</si>
  <si>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</si>
  <si>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</si>
  <si>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</si>
  <si>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</si>
  <si>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</si>
  <si>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</si>
  <si>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</si>
  <si>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</si>
  <si>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</si>
  <si>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</si>
  <si>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</si>
  <si>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</si>
  <si>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</si>
  <si>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</si>
  <si>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</si>
  <si>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</si>
  <si>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</si>
  <si>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</si>
  <si>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</si>
  <si>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</si>
  <si>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</si>
  <si>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</si>
  <si>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</si>
  <si>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</si>
  <si>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</si>
  <si>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</si>
  <si>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</si>
  <si>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</si>
  <si>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</si>
  <si>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</si>
  <si>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</si>
  <si>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</si>
  <si>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</si>
  <si>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</si>
  <si>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</si>
  <si>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</si>
  <si>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</si>
  <si>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</si>
  <si>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</si>
  <si>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</si>
  <si>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</si>
  <si>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</si>
  <si>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</si>
  <si>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</si>
  <si>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</si>
  <si>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</si>
  <si>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</si>
  <si>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</si>
  <si>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</si>
  <si>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</si>
  <si>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</si>
  <si>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</si>
  <si>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</si>
  <si>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</si>
  <si>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</si>
  <si>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</si>
  <si>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</si>
  <si>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</si>
  <si>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</si>
  <si>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</si>
  <si>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</si>
  <si>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</si>
  <si>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</si>
  <si>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</si>
  <si>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</si>
  <si>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</si>
  <si>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</si>
  <si>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</si>
  <si>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</si>
  <si>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</si>
  <si>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</si>
  <si>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</si>
  <si>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</si>
  <si>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</si>
  <si>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</si>
  <si>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</si>
  <si>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</si>
  <si>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</si>
  <si>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</si>
  <si>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</si>
  <si>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</si>
  <si>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</si>
  <si>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</si>
  <si>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</si>
  <si>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</si>
  <si>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</si>
  <si>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</si>
  <si>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</si>
  <si>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</si>
  <si>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</si>
  <si>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</si>
  <si>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</si>
  <si>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</si>
  <si>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</si>
  <si>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</si>
  <si>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</si>
  <si>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</si>
  <si>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</si>
  <si>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</si>
  <si>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</si>
  <si>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</si>
  <si>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</si>
  <si>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</si>
  <si>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</si>
  <si>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</si>
  <si>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</si>
  <si>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</si>
  <si>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</si>
  <si>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</si>
  <si>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</si>
  <si>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</si>
  <si>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</si>
  <si>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</si>
  <si>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</si>
  <si>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</si>
  <si>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</si>
  <si>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</si>
  <si>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</si>
  <si>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</si>
  <si>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</si>
  <si>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</si>
  <si>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</si>
  <si>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</si>
  <si>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</si>
  <si>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</si>
  <si>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</si>
  <si>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</si>
  <si>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</si>
  <si>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</si>
  <si>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</si>
  <si>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</si>
  <si>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</si>
  <si>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</si>
  <si>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</si>
  <si>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</si>
  <si>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</si>
  <si>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</si>
  <si>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</si>
  <si>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</si>
  <si>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</si>
  <si>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</si>
  <si>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</si>
  <si>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</si>
  <si>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</si>
  <si>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</si>
  <si>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</si>
  <si>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</si>
  <si>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</si>
  <si>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</si>
  <si>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</si>
  <si>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</si>
  <si>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</si>
  <si>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</si>
  <si>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</si>
  <si>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</si>
  <si>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</si>
  <si>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</si>
  <si>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</si>
  <si>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</si>
  <si>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</si>
  <si>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</si>
  <si>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</si>
  <si>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</si>
  <si>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</si>
  <si>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</si>
  <si>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</si>
  <si>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</si>
  <si>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</si>
  <si>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</si>
  <si>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</si>
  <si>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</si>
  <si>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</si>
  <si>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</si>
  <si>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</si>
  <si>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</si>
  <si>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</si>
  <si>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</si>
  <si>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</si>
  <si>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</si>
  <si>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</si>
  <si>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</si>
  <si>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</si>
  <si>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</si>
  <si>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</si>
  <si>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</si>
  <si>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</si>
  <si>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</si>
  <si>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</si>
  <si>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</si>
  <si>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</si>
  <si>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</si>
  <si>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</si>
  <si>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</si>
  <si>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</si>
  <si>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</si>
  <si>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</si>
  <si>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</si>
  <si>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</si>
  <si>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</si>
  <si>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</si>
  <si>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</si>
  <si>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</si>
  <si>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</si>
  <si>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</si>
  <si>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</si>
  <si>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</si>
  <si>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</si>
  <si>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</si>
  <si>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</si>
  <si>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</si>
  <si>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</si>
  <si>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</si>
  <si>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</si>
  <si>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</si>
  <si>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</si>
  <si>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</si>
  <si>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</si>
  <si>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</si>
  <si>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</si>
  <si>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</si>
  <si>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</si>
  <si>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</si>
  <si>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</si>
  <si>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</si>
  <si>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</si>
  <si>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</si>
  <si>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</si>
  <si>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</si>
  <si>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</si>
  <si>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</si>
  <si>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</si>
  <si>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</si>
  <si>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</si>
  <si>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</si>
  <si>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</si>
  <si>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</si>
  <si>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</si>
  <si>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</si>
  <si>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</si>
  <si>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</si>
  <si>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</si>
  <si>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</si>
  <si>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</si>
  <si>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</si>
  <si>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</si>
  <si>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</si>
  <si>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</si>
  <si>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</si>
  <si>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</si>
  <si>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</si>
  <si>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</si>
  <si>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</si>
  <si>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</si>
  <si>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</si>
  <si>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</si>
  <si>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</si>
  <si>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</si>
  <si>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</si>
  <si>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</si>
  <si>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</si>
  <si>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</si>
  <si>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</si>
  <si>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</si>
  <si>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</si>
  <si>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</si>
  <si>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</si>
  <si>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</si>
  <si>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</si>
  <si>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</si>
  <si>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</si>
  <si>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</si>
  <si>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</si>
  <si>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</si>
  <si>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</si>
  <si>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</si>
  <si>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</si>
  <si>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</si>
  <si>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</si>
  <si>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</si>
  <si>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</si>
  <si>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</si>
  <si>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</si>
  <si>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</si>
  <si>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</si>
  <si>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</si>
  <si>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</si>
  <si>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</si>
  <si>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</si>
  <si>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</si>
  <si>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</si>
  <si>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</si>
  <si>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</si>
  <si>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</si>
  <si>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</si>
  <si>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</si>
  <si>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</si>
  <si>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</si>
  <si>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</si>
  <si>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</si>
  <si>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</si>
  <si>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</si>
  <si>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</si>
  <si>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</si>
  <si>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</si>
  <si>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</si>
  <si>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</si>
  <si>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</si>
  <si>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</si>
  <si>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</si>
  <si>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</si>
  <si>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</si>
  <si>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</si>
  <si>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</si>
  <si>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</si>
  <si>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</si>
  <si>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</si>
  <si>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</si>
  <si>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</si>
  <si>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</si>
  <si>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</si>
  <si>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</si>
  <si>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</si>
  <si>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</si>
  <si>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</si>
  <si>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</si>
  <si>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</si>
  <si>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</si>
  <si>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</si>
  <si>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</si>
  <si>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</si>
  <si>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</si>
  <si>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</si>
  <si>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</si>
  <si>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</si>
  <si>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</si>
  <si>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</si>
  <si>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</si>
  <si>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</si>
  <si>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</si>
  <si>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</si>
  <si>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</si>
  <si>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</si>
  <si>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</si>
  <si>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</si>
  <si>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</si>
  <si>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</si>
  <si>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</si>
  <si>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</si>
  <si>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</si>
  <si>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</si>
  <si>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</si>
  <si>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</si>
  <si>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</si>
  <si>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</si>
  <si>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</si>
  <si>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</si>
  <si>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</si>
  <si>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</si>
  <si>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</si>
  <si>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</si>
  <si>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</si>
  <si>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</si>
  <si>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</si>
  <si>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</si>
  <si>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</si>
  <si>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</si>
  <si>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</si>
  <si>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</si>
  <si>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</si>
  <si>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</si>
  <si>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</si>
  <si>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</si>
  <si>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</si>
  <si>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</si>
  <si>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</si>
  <si>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</si>
  <si>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</si>
  <si>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</si>
  <si>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</si>
  <si>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</si>
  <si>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</si>
  <si>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</si>
  <si>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</si>
  <si>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</si>
  <si>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</si>
  <si>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</si>
  <si>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</si>
  <si>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</si>
  <si>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</si>
  <si>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</si>
  <si>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</si>
  <si>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</si>
  <si>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</si>
  <si>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</si>
  <si>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</si>
  <si>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</si>
  <si>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</si>
  <si>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</si>
  <si>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</si>
  <si>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</si>
  <si>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</si>
  <si>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</si>
  <si>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</si>
  <si>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</si>
  <si>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</si>
  <si>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</si>
  <si>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</si>
  <si>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</si>
  <si>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</si>
  <si>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</si>
  <si>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</si>
  <si>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</si>
  <si>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</si>
  <si>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</si>
  <si>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</si>
  <si>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</si>
  <si>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</si>
  <si>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</si>
  <si>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</si>
  <si>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</si>
  <si>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</si>
  <si>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</si>
  <si>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</si>
  <si>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</si>
  <si>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</si>
  <si>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</si>
  <si>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</si>
  <si>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</si>
  <si>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</si>
  <si>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</si>
  <si>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</si>
  <si>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</si>
  <si>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</si>
  <si>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</si>
  <si>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</si>
  <si>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</si>
  <si>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</si>
  <si>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</si>
  <si>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</si>
  <si>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</si>
  <si>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</si>
  <si>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</si>
  <si>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</si>
  <si>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</si>
  <si>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</si>
  <si>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</si>
  <si>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</si>
  <si>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</si>
  <si>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</si>
  <si>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</si>
  <si>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</si>
  <si>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</si>
  <si>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</si>
  <si>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</si>
  <si>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</si>
  <si>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</si>
  <si>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</si>
  <si>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</si>
  <si>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</si>
  <si>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</si>
  <si>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</si>
  <si>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</si>
  <si>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</si>
  <si>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</si>
  <si>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</si>
  <si>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</si>
  <si>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</si>
  <si>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</si>
  <si>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</si>
  <si>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</si>
  <si>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</si>
  <si>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</si>
  <si>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</si>
  <si>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</si>
  <si>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</si>
  <si>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</si>
  <si>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</si>
  <si>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</si>
  <si>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</si>
  <si>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</si>
  <si>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</si>
  <si>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</si>
  <si>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</si>
  <si>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</si>
  <si>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</si>
  <si>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</si>
  <si>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</si>
  <si>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</si>
  <si>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</si>
  <si>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</si>
  <si>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</si>
  <si>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</si>
  <si>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</si>
  <si>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</si>
  <si>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</si>
  <si>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</si>
  <si>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</si>
  <si>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</si>
  <si>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</si>
  <si>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</si>
  <si>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</si>
  <si>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</si>
  <si>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</si>
  <si>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</si>
  <si>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</si>
  <si>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</si>
  <si>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</si>
  <si>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</si>
  <si>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</si>
  <si>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</si>
  <si>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</si>
  <si>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</si>
  <si>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</si>
  <si>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</si>
  <si>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</si>
  <si>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</si>
  <si>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</si>
  <si>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</si>
  <si>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</si>
  <si>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</si>
  <si>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</si>
  <si>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</si>
  <si>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</si>
  <si>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</si>
  <si>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</si>
  <si>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</si>
  <si>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</si>
  <si>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</si>
  <si>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</si>
  <si>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</si>
  <si>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</si>
  <si>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</si>
  <si>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</si>
  <si>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</si>
  <si>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</si>
  <si>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</si>
  <si>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</si>
  <si>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</si>
  <si>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</si>
  <si>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</si>
  <si>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</si>
  <si>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</si>
  <si>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</si>
  <si>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</si>
  <si>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</si>
  <si>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</si>
  <si>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</si>
  <si>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</si>
  <si>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</si>
  <si>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</si>
  <si>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</si>
  <si>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</si>
  <si>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</si>
  <si>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</si>
  <si>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</si>
  <si>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</si>
  <si>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</si>
  <si>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</si>
  <si>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</si>
  <si>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</si>
  <si>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</si>
  <si>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</si>
  <si>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</si>
  <si>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</si>
  <si>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</si>
  <si>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</si>
  <si>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</si>
  <si>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</si>
  <si>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</si>
  <si>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</si>
  <si>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</si>
  <si>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</si>
  <si>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</si>
  <si>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</si>
  <si>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</si>
  <si>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</si>
  <si>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</si>
  <si>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</si>
  <si>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</si>
  <si>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</si>
  <si>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</si>
  <si>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</si>
  <si>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</si>
  <si>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</si>
  <si>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</si>
  <si>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</si>
  <si>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</si>
  <si>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</si>
  <si>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</si>
  <si>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</si>
  <si>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</si>
  <si>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</si>
  <si>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</si>
  <si>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</si>
  <si>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</si>
  <si>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</si>
  <si>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</si>
  <si>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</si>
  <si>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</si>
  <si>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</si>
  <si>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</si>
  <si>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</si>
  <si>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</si>
  <si>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</si>
  <si>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</si>
  <si>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</si>
  <si>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</si>
  <si>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</si>
  <si>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</si>
  <si>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</si>
  <si>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</si>
  <si>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</si>
  <si>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</si>
  <si>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</si>
  <si>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</si>
  <si>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</si>
  <si>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</si>
  <si>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</si>
  <si>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</si>
  <si>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</si>
  <si>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</si>
  <si>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</si>
  <si>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</si>
  <si>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</si>
  <si>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</si>
  <si>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</si>
  <si>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</si>
  <si>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</si>
  <si>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</si>
  <si>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</si>
  <si>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</si>
  <si>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</si>
  <si>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</si>
  <si>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</si>
  <si>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</si>
  <si>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</si>
  <si>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</si>
  <si>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</si>
  <si>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</si>
  <si>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</si>
  <si>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</si>
  <si>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</si>
  <si>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</si>
  <si>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</si>
  <si>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</si>
  <si>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</si>
  <si>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</si>
  <si>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</si>
  <si>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</si>
  <si>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</si>
  <si>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</si>
  <si>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</si>
  <si>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</si>
  <si>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</si>
  <si>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</si>
  <si>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</si>
  <si>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</si>
  <si>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</si>
  <si>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</si>
  <si>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</si>
  <si>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</si>
  <si>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</si>
  <si>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</si>
  <si>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</si>
  <si>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</si>
  <si>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</si>
  <si>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</si>
  <si>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</si>
  <si>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</si>
  <si>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</si>
  <si>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</si>
  <si>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</si>
  <si>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</si>
  <si>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</si>
  <si>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</si>
  <si>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</si>
  <si>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</si>
  <si>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</si>
  <si>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</si>
  <si>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</si>
  <si>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</si>
  <si>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</si>
  <si>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</si>
  <si>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</si>
  <si>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</si>
  <si>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</si>
  <si>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</si>
  <si>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</si>
  <si>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</si>
  <si>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</si>
  <si>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</si>
  <si>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</si>
  <si>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</si>
  <si>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</si>
  <si>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</si>
  <si>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</si>
  <si>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</si>
  <si>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</si>
  <si>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</si>
  <si>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</si>
  <si>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</si>
  <si>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</si>
  <si>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</si>
  <si>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</si>
  <si>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</si>
  <si>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</si>
  <si>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</si>
  <si>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</si>
  <si>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</si>
  <si>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</si>
  <si>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</si>
  <si>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</si>
  <si>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</si>
  <si>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</si>
  <si>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</si>
  <si>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</si>
  <si>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</si>
  <si>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</si>
  <si>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</si>
  <si>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</si>
  <si>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</si>
  <si>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</si>
  <si>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</si>
  <si>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</si>
  <si>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</si>
  <si>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</si>
  <si>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</si>
  <si>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</si>
  <si>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</si>
  <si>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</si>
  <si>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</si>
  <si>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</si>
  <si>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</si>
  <si>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</si>
  <si>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</si>
  <si>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</si>
  <si>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</si>
  <si>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</si>
  <si>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</si>
  <si>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</si>
  <si>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</si>
  <si>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</si>
  <si>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</si>
  <si>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</si>
  <si>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</si>
  <si>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</si>
  <si>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</si>
  <si>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</si>
  <si>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</si>
  <si>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</si>
  <si>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</si>
  <si>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</si>
  <si>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</si>
  <si>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</si>
  <si>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</si>
  <si>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</si>
  <si>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</si>
  <si>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</si>
  <si>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</si>
  <si>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</si>
  <si>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</si>
  <si>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</si>
  <si>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</si>
  <si>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</si>
  <si>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</si>
  <si>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</si>
  <si>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</si>
  <si>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</si>
  <si>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</si>
  <si>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</si>
  <si>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</si>
  <si>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</si>
  <si>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</si>
  <si>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</si>
  <si>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</si>
  <si>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</si>
  <si>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</si>
  <si>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</si>
  <si>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</si>
  <si>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</si>
  <si>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</si>
  <si>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</si>
  <si>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</si>
  <si>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</si>
  <si>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</si>
  <si>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</si>
  <si>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</si>
  <si>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</si>
  <si>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</si>
  <si>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</si>
  <si>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</si>
  <si>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</si>
  <si>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</si>
  <si>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</si>
  <si>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</si>
  <si>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</si>
  <si>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</si>
  <si>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</si>
  <si>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</si>
  <si>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</si>
  <si>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</si>
  <si>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</si>
  <si>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</si>
  <si>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</si>
  <si>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</si>
  <si>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</si>
  <si>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</si>
  <si>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</si>
  <si>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</si>
  <si>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</si>
  <si>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</si>
  <si>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</si>
  <si>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</si>
  <si>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</si>
  <si>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</si>
  <si>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</si>
  <si>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</si>
  <si>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</si>
  <si>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</si>
  <si>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</si>
  <si>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</si>
  <si>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</si>
  <si>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</si>
  <si>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</si>
  <si>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</si>
  <si>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</si>
  <si>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</si>
  <si>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</si>
  <si>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</si>
  <si>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</si>
  <si>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</si>
  <si>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</si>
  <si>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</si>
  <si>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</si>
  <si>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</si>
  <si>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</si>
  <si>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</si>
  <si>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</si>
  <si>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</si>
  <si>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</si>
  <si>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</si>
  <si>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</si>
  <si>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</si>
  <si>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</si>
  <si>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</si>
  <si>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</si>
  <si>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</si>
  <si>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</si>
  <si>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</si>
  <si>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</si>
  <si>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</si>
  <si>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</si>
  <si>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</si>
  <si>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</si>
  <si>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</si>
  <si>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</si>
  <si>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</si>
  <si>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</si>
  <si>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</si>
  <si>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</si>
  <si>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</si>
  <si>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</si>
  <si>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</si>
  <si>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</si>
  <si>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</si>
  <si>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</si>
  <si>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</si>
  <si>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</si>
  <si>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</si>
  <si>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</si>
  <si>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</si>
  <si>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</si>
  <si>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</si>
  <si>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</si>
  <si>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</si>
  <si>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</si>
  <si>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</si>
  <si>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</si>
  <si>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</si>
  <si>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</si>
  <si>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</si>
  <si>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</si>
  <si>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</si>
  <si>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</si>
  <si>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</si>
  <si>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</si>
  <si>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</si>
  <si>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</si>
  <si>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</si>
  <si>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</si>
  <si>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</si>
  <si>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</si>
  <si>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</si>
  <si>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</si>
  <si>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</si>
  <si>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</si>
  <si>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</si>
  <si>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</si>
  <si>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</si>
  <si>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</si>
  <si>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</si>
  <si>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</si>
  <si>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</si>
  <si>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</si>
  <si>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</si>
  <si>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</si>
  <si>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</si>
  <si>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</si>
  <si>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</si>
  <si>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</si>
  <si>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</si>
  <si>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</si>
  <si>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</si>
  <si>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</si>
  <si>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</si>
  <si>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</si>
  <si>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</si>
  <si>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</si>
  <si>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</si>
  <si>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</si>
  <si>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</si>
  <si>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</si>
  <si>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</si>
  <si>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</si>
  <si>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</si>
  <si>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</si>
  <si>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</si>
  <si>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</si>
  <si>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</si>
  <si>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</si>
  <si>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</si>
  <si>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</si>
  <si>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</si>
  <si>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</si>
  <si>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</si>
  <si>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</si>
  <si>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</si>
  <si>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</si>
  <si>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</si>
  <si>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</si>
  <si>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</si>
  <si>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</si>
  <si>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</si>
  <si>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</si>
  <si>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</si>
  <si>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</si>
  <si>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</si>
  <si>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</si>
  <si>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</si>
  <si>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</si>
  <si>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</si>
  <si>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</si>
  <si>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</si>
  <si>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</si>
  <si>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</si>
  <si>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</si>
  <si>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</si>
  <si>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</si>
  <si>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</si>
  <si>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</si>
  <si>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</si>
  <si>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</si>
  <si>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</si>
  <si>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</si>
  <si>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</si>
  <si>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</si>
  <si>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</si>
  <si>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</si>
  <si>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</si>
  <si>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</si>
  <si>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</si>
  <si>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</si>
  <si>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</si>
  <si>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</si>
  <si>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</si>
  <si>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</si>
  <si>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</si>
  <si>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</si>
  <si>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</si>
  <si>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</si>
  <si>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</si>
  <si>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</si>
  <si>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</si>
  <si>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</si>
  <si>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</si>
  <si>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</si>
  <si>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</si>
  <si>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</si>
  <si>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</si>
  <si>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</si>
  <si>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</si>
  <si>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</si>
  <si>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</si>
  <si>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</si>
  <si>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</si>
  <si>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</si>
  <si>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</si>
  <si>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</si>
  <si>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</si>
  <si>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</si>
  <si>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</si>
  <si>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</si>
  <si>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</si>
  <si>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</si>
  <si>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</si>
  <si>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</si>
  <si>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</si>
  <si>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</si>
  <si>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</si>
  <si>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</si>
  <si>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</si>
  <si>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</si>
  <si>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</si>
  <si>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</si>
  <si>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</si>
  <si>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</si>
  <si>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</si>
  <si>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</si>
  <si>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</si>
  <si>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</si>
  <si>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</si>
  <si>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</si>
  <si>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</si>
  <si>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</si>
  <si>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</si>
  <si>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</si>
  <si>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</si>
  <si>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</si>
  <si>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</si>
  <si>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</si>
  <si>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</si>
  <si>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</si>
  <si>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</si>
  <si>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</si>
  <si>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</si>
  <si>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</si>
  <si>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</si>
  <si>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</si>
  <si>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</si>
  <si>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</si>
  <si>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</si>
  <si>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</si>
  <si>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</si>
  <si>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</si>
  <si>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</si>
  <si>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</si>
  <si>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</si>
  <si>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</si>
  <si>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</si>
  <si>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</si>
  <si>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</si>
  <si>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</si>
  <si>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</si>
  <si>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</si>
  <si>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</si>
  <si>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</si>
  <si>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</si>
  <si>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</si>
  <si>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</si>
  <si>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</si>
  <si>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</si>
  <si>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</si>
  <si>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</si>
  <si>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</si>
  <si>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</si>
  <si>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</si>
  <si>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</si>
  <si>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</si>
  <si>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</si>
  <si>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</si>
  <si>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</si>
  <si>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</si>
  <si>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</si>
  <si>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</si>
  <si>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</si>
  <si>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</si>
  <si>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</si>
  <si>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</si>
  <si>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</si>
  <si>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</si>
  <si>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</si>
  <si>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</si>
  <si>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</si>
  <si>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</si>
  <si>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</si>
  <si>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</si>
  <si>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</si>
  <si>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</si>
  <si>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</si>
  <si>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</si>
  <si>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</si>
  <si>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</si>
  <si>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</si>
  <si>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</si>
  <si>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</si>
  <si>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</si>
  <si>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</si>
  <si>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</si>
  <si>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</si>
  <si>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</si>
  <si>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</si>
  <si>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</si>
  <si>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</si>
  <si>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</si>
  <si>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</si>
  <si>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</si>
  <si>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</si>
  <si>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</si>
  <si>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</si>
  <si>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</si>
  <si>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</si>
  <si>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</si>
  <si>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</si>
  <si>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</si>
  <si>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</si>
  <si>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</si>
  <si>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</si>
  <si>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</si>
  <si>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</si>
  <si>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</si>
  <si>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</si>
  <si>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</si>
  <si>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</si>
  <si>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</si>
  <si>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</si>
  <si>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</si>
  <si>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</si>
  <si>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</si>
  <si>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</si>
  <si>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</si>
  <si>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</si>
  <si>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</si>
  <si>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</si>
  <si>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</si>
  <si>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</si>
  <si>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</si>
  <si>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</si>
  <si>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</si>
  <si>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</si>
  <si>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</si>
  <si>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</si>
  <si>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</si>
  <si>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</si>
  <si>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</si>
  <si>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</si>
  <si>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</si>
  <si>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</si>
  <si>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</si>
  <si>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</si>
  <si>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</si>
  <si>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</si>
  <si>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</si>
  <si>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</si>
  <si>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</si>
  <si>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</si>
  <si>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</si>
  <si>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</si>
  <si>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</si>
  <si>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</si>
  <si>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</si>
  <si>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</si>
  <si>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</si>
  <si>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</si>
  <si>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</si>
  <si>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</si>
  <si>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</si>
  <si>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</si>
  <si>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</si>
  <si>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</si>
  <si>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</si>
  <si>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</si>
  <si>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</si>
  <si>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</si>
  <si>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</si>
  <si>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</si>
  <si>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</si>
  <si>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</si>
  <si>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</si>
  <si>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</si>
  <si>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</si>
  <si>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</si>
  <si>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</si>
  <si>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</si>
  <si>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</si>
  <si>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</si>
  <si>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</si>
  <si>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</si>
  <si>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</si>
  <si>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</si>
  <si>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</si>
  <si>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</si>
  <si>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</si>
  <si>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</si>
  <si>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</si>
  <si>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</si>
  <si>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</si>
  <si>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</si>
  <si>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</si>
  <si>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</si>
  <si>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</si>
  <si>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</si>
  <si>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</si>
  <si>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</si>
  <si>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</si>
  <si>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</si>
  <si>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</si>
  <si>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</si>
  <si>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</si>
  <si>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</si>
  <si>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</si>
  <si>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</si>
  <si>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</si>
  <si>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</si>
  <si>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</si>
  <si>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</si>
  <si>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</si>
  <si>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</si>
  <si>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</si>
  <si>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</si>
  <si>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</si>
  <si>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</si>
  <si>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</si>
  <si>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</si>
  <si>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</si>
  <si>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</si>
  <si>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</si>
  <si>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</si>
  <si>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</si>
  <si>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</si>
  <si>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</si>
  <si>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</si>
  <si>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</si>
  <si>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</si>
  <si>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</si>
  <si>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</si>
  <si>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</si>
  <si>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</si>
  <si>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</si>
  <si>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</si>
  <si>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</si>
  <si>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</si>
  <si>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</si>
  <si>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</si>
  <si>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</si>
  <si>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</si>
  <si>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</si>
  <si>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</si>
  <si>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</si>
  <si>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</si>
  <si>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</si>
  <si>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</si>
  <si>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</si>
  <si>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</si>
  <si>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</si>
  <si>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</si>
  <si>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</si>
  <si>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</si>
  <si>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</si>
  <si>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</si>
  <si>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</si>
  <si>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</si>
  <si>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</si>
  <si>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</si>
  <si>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</si>
  <si>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</si>
  <si>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</si>
  <si>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</si>
  <si>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</si>
  <si>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</si>
  <si>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</si>
  <si>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</si>
  <si>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</si>
  <si>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</si>
  <si>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</si>
  <si>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</si>
  <si>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</si>
  <si>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</si>
  <si>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</si>
  <si>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</si>
  <si>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</si>
  <si>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</si>
  <si>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</si>
  <si>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</si>
  <si>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</si>
  <si>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</si>
  <si>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</si>
  <si>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</si>
  <si>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</si>
  <si>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</si>
  <si>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</si>
  <si>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</si>
  <si>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</si>
  <si>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</si>
  <si>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</si>
  <si>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</si>
  <si>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</si>
  <si>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</si>
  <si>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</si>
  <si>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</si>
  <si>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</si>
  <si>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</si>
  <si>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</si>
  <si>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</si>
  <si>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</si>
  <si>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</si>
  <si>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</si>
  <si>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</si>
  <si>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</si>
  <si>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</si>
  <si>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</si>
  <si>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</si>
  <si>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</si>
  <si>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</si>
  <si>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</si>
  <si>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</si>
  <si>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</si>
  <si>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</si>
  <si>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</si>
  <si>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</si>
  <si>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</si>
  <si>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</si>
  <si>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</si>
  <si>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</si>
  <si>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</si>
  <si>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</si>
  <si>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</si>
  <si>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</si>
  <si>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</si>
  <si>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</si>
  <si>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</si>
  <si>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</si>
  <si>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</si>
  <si>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</si>
  <si>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</si>
  <si>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</si>
  <si>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</si>
  <si>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</si>
  <si>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</si>
  <si>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</si>
  <si>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</si>
  <si>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</si>
  <si>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</si>
  <si>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</si>
  <si>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</si>
  <si>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</si>
  <si>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</si>
  <si>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</si>
  <si>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</si>
  <si>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</si>
  <si>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</si>
  <si>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</si>
  <si>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</si>
  <si>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</si>
  <si>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</si>
  <si>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</si>
  <si>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</si>
  <si>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</si>
  <si>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</si>
  <si>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</si>
  <si>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</si>
  <si>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</si>
  <si>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</si>
  <si>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</si>
  <si>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</si>
  <si>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</si>
  <si>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</si>
  <si>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</si>
  <si>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</si>
  <si>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</si>
  <si>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</si>
  <si>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</si>
  <si>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</si>
  <si>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</si>
  <si>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</si>
  <si>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</si>
  <si>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</si>
  <si>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</si>
  <si>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</si>
  <si>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</si>
  <si>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</si>
  <si>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</si>
  <si>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</si>
  <si>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</si>
  <si>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</si>
  <si>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</si>
  <si>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</si>
  <si>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</si>
  <si>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</si>
  <si>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</si>
  <si>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</si>
  <si>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</si>
  <si>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</si>
  <si>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</si>
  <si>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</si>
  <si>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</si>
  <si>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</si>
  <si>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</si>
  <si>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</si>
  <si>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</si>
  <si>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</si>
  <si>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</si>
  <si>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</si>
  <si>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</si>
  <si>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</si>
  <si>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</si>
  <si>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</si>
  <si>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</si>
  <si>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</si>
  <si>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</si>
  <si>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</si>
  <si>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</si>
  <si>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</si>
  <si>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</si>
  <si>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</si>
  <si>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</si>
  <si>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</si>
  <si>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</si>
  <si>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</si>
  <si>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</si>
  <si>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</si>
  <si>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</si>
  <si>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</si>
  <si>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</si>
  <si>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</si>
  <si>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</si>
  <si>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</si>
  <si>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</si>
  <si>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</si>
  <si>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</si>
  <si>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</si>
  <si>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</si>
  <si>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</si>
  <si>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</si>
  <si>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</si>
  <si>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</si>
  <si>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</si>
  <si>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</si>
  <si>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</si>
  <si>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</si>
  <si>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</si>
  <si>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</si>
  <si>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</si>
  <si>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</si>
  <si>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</si>
  <si>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</si>
  <si>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</si>
  <si>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</si>
  <si>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</si>
  <si>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</si>
  <si>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</si>
  <si>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</si>
  <si>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</si>
  <si>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</si>
  <si>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</si>
  <si>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</si>
  <si>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</si>
  <si>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</si>
  <si>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</si>
  <si>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</si>
  <si>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</si>
  <si>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</si>
  <si>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</si>
  <si>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</si>
  <si>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</si>
  <si>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</si>
  <si>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</si>
  <si>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</si>
  <si>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</si>
  <si>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</si>
  <si>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</si>
  <si>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</si>
  <si>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</si>
  <si>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</si>
  <si>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</si>
  <si>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</si>
  <si>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</si>
  <si>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</si>
  <si>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</si>
  <si>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</si>
  <si>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</si>
  <si>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</si>
  <si>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</si>
  <si>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</si>
  <si>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</si>
  <si>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</si>
  <si>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</si>
  <si>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</si>
  <si>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</si>
  <si>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</si>
  <si>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</si>
  <si>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</si>
  <si>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</si>
  <si>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</si>
  <si>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</si>
  <si>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</si>
  <si>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</si>
  <si>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</si>
  <si>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</si>
  <si>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</si>
  <si>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</si>
  <si>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</si>
  <si>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</si>
  <si>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</si>
  <si>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</si>
  <si>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</si>
  <si>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</si>
  <si>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</si>
  <si>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</si>
  <si>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</si>
  <si>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</si>
  <si>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</si>
  <si>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</si>
  <si>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</si>
  <si>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</si>
  <si>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</si>
  <si>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</si>
  <si>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</si>
  <si>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</si>
  <si>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</si>
  <si>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</si>
  <si>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</si>
  <si>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</si>
  <si>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</si>
  <si>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</si>
  <si>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</si>
  <si>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</si>
  <si>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</si>
  <si>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</si>
  <si>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</si>
  <si>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</si>
  <si>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</si>
  <si>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</si>
  <si>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</si>
  <si>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</si>
  <si>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</si>
  <si>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</si>
  <si>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</si>
  <si>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</si>
  <si>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</si>
  <si>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</si>
  <si>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</si>
  <si>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</si>
  <si>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</si>
  <si>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</si>
  <si>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</si>
  <si>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</si>
  <si>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</si>
  <si>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</si>
  <si>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</si>
  <si>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</si>
  <si>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</si>
  <si>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</si>
  <si>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</si>
  <si>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</si>
  <si>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</si>
  <si>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</si>
  <si>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</si>
  <si>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</si>
  <si>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</si>
  <si>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</si>
  <si>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</si>
  <si>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</si>
  <si>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</si>
  <si>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</si>
  <si>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</si>
  <si>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</si>
  <si>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</si>
  <si>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</si>
  <si>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</si>
  <si>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</si>
  <si>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</si>
  <si>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</si>
  <si>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</si>
  <si>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</si>
  <si>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</si>
  <si>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</si>
  <si>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</si>
  <si>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</si>
  <si>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</si>
  <si>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</si>
  <si>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</si>
  <si>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</si>
  <si>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</si>
  <si>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</si>
  <si>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</si>
  <si>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</si>
  <si>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</si>
  <si>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</si>
  <si>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</si>
  <si>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</si>
  <si>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</si>
  <si>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</si>
  <si>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</si>
  <si>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</si>
  <si>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</si>
  <si>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</si>
  <si>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</si>
  <si>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</si>
  <si>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</si>
  <si>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</si>
  <si>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</si>
  <si>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</si>
  <si>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</si>
  <si>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</si>
  <si>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</si>
  <si>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</si>
  <si>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</si>
  <si>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</si>
  <si>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</si>
  <si>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</si>
  <si>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</si>
  <si>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</si>
  <si>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</si>
  <si>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</si>
  <si>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</si>
  <si>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</si>
  <si>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</si>
  <si>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</si>
  <si>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</si>
  <si>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</si>
  <si>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</si>
  <si>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</si>
  <si>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</si>
  <si>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</si>
  <si>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</si>
  <si>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</si>
  <si>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</si>
  <si>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</si>
  <si>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</si>
  <si>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</si>
  <si>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</si>
  <si>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</si>
  <si>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</si>
  <si>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</si>
  <si>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</si>
  <si>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</si>
  <si>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</si>
  <si>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</si>
  <si>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</si>
  <si>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</si>
  <si>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</si>
  <si>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</si>
  <si>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</si>
  <si>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</si>
  <si>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</si>
  <si>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</si>
  <si>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</si>
  <si>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</si>
  <si>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</si>
  <si>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</si>
  <si>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</si>
  <si>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</si>
  <si>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</si>
  <si>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</si>
  <si>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</si>
  <si>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</si>
  <si>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</si>
  <si>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</si>
  <si>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</si>
  <si>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</si>
  <si>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</si>
  <si>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</si>
  <si>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</si>
  <si>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</si>
  <si>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</si>
  <si>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</si>
  <si>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</si>
  <si>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</si>
  <si>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</si>
  <si>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</si>
  <si>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</si>
  <si>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</si>
  <si>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</si>
  <si>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</si>
  <si>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</si>
  <si>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</si>
  <si>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</si>
  <si>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</si>
  <si>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</si>
  <si>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</si>
  <si>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</si>
  <si>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</si>
  <si>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</si>
  <si>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</si>
  <si>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</si>
  <si>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</si>
  <si>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</si>
  <si>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</si>
  <si>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</si>
  <si>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</si>
  <si>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</si>
  <si>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</si>
  <si>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</si>
  <si>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</si>
  <si>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</si>
  <si>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</si>
  <si>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</si>
  <si>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</si>
  <si>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</si>
  <si>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</si>
  <si>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</si>
  <si>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</si>
  <si>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</si>
  <si>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</si>
  <si>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</si>
  <si>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</si>
  <si>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</si>
  <si>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</si>
  <si>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</si>
  <si>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</si>
  <si>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</si>
  <si>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</si>
  <si>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</si>
  <si>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</si>
  <si>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</si>
  <si>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</si>
  <si>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</si>
  <si>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</si>
  <si>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</si>
  <si>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</si>
  <si>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</si>
  <si>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</si>
  <si>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</si>
  <si>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</si>
  <si>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</si>
  <si>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</si>
  <si>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</si>
  <si>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</si>
  <si>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</si>
  <si>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</si>
  <si>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</si>
  <si>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</si>
  <si>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</si>
  <si>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</si>
  <si>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</si>
  <si>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</si>
  <si>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</si>
  <si>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</si>
  <si>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</si>
  <si>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</si>
  <si>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</si>
  <si>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</si>
  <si>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</si>
  <si>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</si>
  <si>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</si>
  <si>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</si>
  <si>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</si>
  <si>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</si>
  <si>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</si>
  <si>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</si>
  <si>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</si>
  <si>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</si>
  <si>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</si>
  <si>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</si>
  <si>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</si>
  <si>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</si>
  <si>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</si>
  <si>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</si>
  <si>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</si>
  <si>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</si>
  <si>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</si>
  <si>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</si>
  <si>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</si>
  <si>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</si>
  <si>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</si>
  <si>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</si>
  <si>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</si>
  <si>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</si>
  <si>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</si>
  <si>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</si>
  <si>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</si>
  <si>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</si>
  <si>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</si>
  <si>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</si>
  <si>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</si>
  <si>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</si>
  <si>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</si>
  <si>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</si>
  <si>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</si>
  <si>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</si>
  <si>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</si>
  <si>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</si>
  <si>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</si>
  <si>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</si>
  <si>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</si>
  <si>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</si>
  <si>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</si>
  <si>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</si>
  <si>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</si>
  <si>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</si>
  <si>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</si>
  <si>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</si>
  <si>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</si>
  <si>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</si>
  <si>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</si>
  <si>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</si>
  <si>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</si>
  <si>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</si>
  <si>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</si>
  <si>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</si>
  <si>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</si>
  <si>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</si>
  <si>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</si>
  <si>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</si>
  <si>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</si>
  <si>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</si>
  <si>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</si>
  <si>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</si>
  <si>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</si>
  <si>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</si>
  <si>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</si>
  <si>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</si>
  <si>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</si>
  <si>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</si>
  <si>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</si>
  <si>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</si>
  <si>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</si>
  <si>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</si>
  <si>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</si>
  <si>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</si>
  <si>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</si>
  <si>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</si>
  <si>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</si>
  <si>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</si>
  <si>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</si>
  <si>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</si>
  <si>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</si>
  <si>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</si>
  <si>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</si>
  <si>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</si>
  <si>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</si>
  <si>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</si>
  <si>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</si>
  <si>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</si>
  <si>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</si>
  <si>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</si>
  <si>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</si>
  <si>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</si>
  <si>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</si>
  <si>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</si>
  <si>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</si>
  <si>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</si>
  <si>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</si>
  <si>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</si>
  <si>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</si>
  <si>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</si>
  <si>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</si>
  <si>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</si>
  <si>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</si>
  <si>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</si>
  <si>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</si>
  <si>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</si>
  <si>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</si>
  <si>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</si>
  <si>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</si>
  <si>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</si>
  <si>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</si>
  <si>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</si>
  <si>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</si>
  <si>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</si>
  <si>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</si>
  <si>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</si>
  <si>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</si>
  <si>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</si>
  <si>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</si>
  <si>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</si>
  <si>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</si>
  <si>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</si>
  <si>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</si>
  <si>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</si>
  <si>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</si>
  <si>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</si>
  <si>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</si>
  <si>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</si>
  <si>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</si>
  <si>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</si>
  <si>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</si>
  <si>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</si>
  <si>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</si>
  <si>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</si>
  <si>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</si>
  <si>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</si>
  <si>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</si>
  <si>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</si>
  <si>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</si>
  <si>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</si>
  <si>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</si>
  <si>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</si>
  <si>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</si>
  <si>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</si>
  <si>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</si>
  <si>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</si>
  <si>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</si>
  <si>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</si>
  <si>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</si>
  <si>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</si>
  <si>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</si>
  <si>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</si>
  <si>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</si>
  <si>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</si>
  <si>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</si>
  <si>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</si>
  <si>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</si>
  <si>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</si>
  <si>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</si>
  <si>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</si>
  <si>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</si>
  <si>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</si>
  <si>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</si>
  <si>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</si>
  <si>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</si>
  <si>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</si>
  <si>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</si>
  <si>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</si>
  <si>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</si>
  <si>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</si>
  <si>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</si>
  <si>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</si>
  <si>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</si>
  <si>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</si>
  <si>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</si>
  <si>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</si>
  <si>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</si>
  <si>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</si>
  <si>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</si>
  <si>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</si>
  <si>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</si>
  <si>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</si>
  <si>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</si>
  <si>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</si>
  <si>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</si>
  <si>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</si>
  <si>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</si>
  <si>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</si>
  <si>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</si>
  <si>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</si>
  <si>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</si>
  <si>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</si>
  <si>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</si>
  <si>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</si>
  <si>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</si>
  <si>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</si>
  <si>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</si>
  <si>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</si>
  <si>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</si>
  <si>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</si>
  <si>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</si>
  <si>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</si>
  <si>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</si>
  <si>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</si>
  <si>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</si>
  <si>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</si>
  <si>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</si>
  <si>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</si>
  <si>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</si>
  <si>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</si>
  <si>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</si>
  <si>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</si>
  <si>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</si>
  <si>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</si>
  <si>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</si>
  <si>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</si>
  <si>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</si>
  <si>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</si>
  <si>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</si>
  <si>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</si>
  <si>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</si>
  <si>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</si>
  <si>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</si>
  <si>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</si>
  <si>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</si>
  <si>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</si>
  <si>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</si>
  <si>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</si>
  <si>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</si>
  <si>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</si>
  <si>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</si>
  <si>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</si>
  <si>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</si>
  <si>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</si>
  <si>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</si>
  <si>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</si>
  <si>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</si>
  <si>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</si>
  <si>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</si>
  <si>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</si>
  <si>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</si>
  <si>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</si>
  <si>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</si>
  <si>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</si>
  <si>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</si>
  <si>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</si>
  <si>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</si>
  <si>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</si>
  <si>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</si>
  <si>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</si>
  <si>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</si>
  <si>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</si>
  <si>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</si>
  <si>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</si>
  <si>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</si>
  <si>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</si>
  <si>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</si>
  <si>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</si>
  <si>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</si>
  <si>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</si>
  <si>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</si>
  <si>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</si>
  <si>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</si>
  <si>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</si>
  <si>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</si>
  <si>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</si>
  <si>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</si>
  <si>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</si>
  <si>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</si>
  <si>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</si>
  <si>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</si>
  <si>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</si>
  <si>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</si>
  <si>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</si>
  <si>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</si>
  <si>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</si>
  <si>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</si>
  <si>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</si>
  <si>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</si>
  <si>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</si>
  <si>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</si>
  <si>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</si>
  <si>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</si>
  <si>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</si>
  <si>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</si>
  <si>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</si>
  <si>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</si>
  <si>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</si>
  <si>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</si>
  <si>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</si>
  <si>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</si>
  <si>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</si>
  <si>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</si>
  <si>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</si>
  <si>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</si>
  <si>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</si>
  <si>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</si>
  <si>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</si>
  <si>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</si>
  <si>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</si>
  <si>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</si>
  <si>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</si>
  <si>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</si>
  <si>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</si>
  <si>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</si>
  <si>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</si>
  <si>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</si>
  <si>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</si>
  <si>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</si>
  <si>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</si>
  <si>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</si>
  <si>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</si>
  <si>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</si>
  <si>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</si>
  <si>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</si>
  <si>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</si>
  <si>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</si>
  <si>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</si>
  <si>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</si>
  <si>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</si>
  <si>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</si>
  <si>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</si>
  <si>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</si>
  <si>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</si>
  <si>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</si>
  <si>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</si>
  <si>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</si>
  <si>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</si>
  <si>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</si>
  <si>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</si>
  <si>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</si>
  <si>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</si>
  <si>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</si>
  <si>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</si>
  <si>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</si>
  <si>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</si>
  <si>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</si>
  <si>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</si>
  <si>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</si>
  <si>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</si>
  <si>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</si>
  <si>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</si>
  <si>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</si>
  <si>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</si>
  <si>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</si>
  <si>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</si>
  <si>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</si>
  <si>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</si>
  <si>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</si>
  <si>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</si>
  <si>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</si>
  <si>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</si>
  <si>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</si>
  <si>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</si>
  <si>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</si>
  <si>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</si>
  <si>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</si>
  <si>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</si>
  <si>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</si>
  <si>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</si>
  <si>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</si>
  <si>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</si>
  <si>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</si>
  <si>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</si>
  <si>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</si>
  <si>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</si>
  <si>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</si>
  <si>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</si>
  <si>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</si>
  <si>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</si>
  <si>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</si>
  <si>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</si>
  <si>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</si>
  <si>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</si>
  <si>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</si>
  <si>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</si>
  <si>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</si>
  <si>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</si>
  <si>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</si>
  <si>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</si>
  <si>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</si>
  <si>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</si>
  <si>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</si>
  <si>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</si>
  <si>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</si>
  <si>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</si>
  <si>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</si>
  <si>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</si>
  <si>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</si>
  <si>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</si>
  <si>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</si>
  <si>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</si>
  <si>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</si>
  <si>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</si>
  <si>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</si>
  <si>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</si>
  <si>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</si>
  <si>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</si>
  <si>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</si>
  <si>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</si>
  <si>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</si>
  <si>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</si>
  <si>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</si>
  <si>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</si>
  <si>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</si>
  <si>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</si>
  <si>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</si>
  <si>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</si>
  <si>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</si>
  <si>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</si>
  <si>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</si>
  <si>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</si>
  <si>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</si>
  <si>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</si>
  <si>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</si>
  <si>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</si>
  <si>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</si>
  <si>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</si>
  <si>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</si>
  <si>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</si>
  <si>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</si>
  <si>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</si>
  <si>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</si>
  <si>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</si>
  <si>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</si>
  <si>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</si>
  <si>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</si>
  <si>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</si>
  <si>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</si>
  <si>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</si>
  <si>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</si>
  <si>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</si>
  <si>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</si>
  <si>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</si>
  <si>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</si>
  <si>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</si>
  <si>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</si>
  <si>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</si>
  <si>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</si>
  <si>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</si>
  <si>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</si>
  <si>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</si>
  <si>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</si>
  <si>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</si>
  <si>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</si>
  <si>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</si>
  <si>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</si>
  <si>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</si>
  <si>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</si>
  <si>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</si>
  <si>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</si>
  <si>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</si>
  <si>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</si>
  <si>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</si>
  <si>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</si>
  <si>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</si>
  <si>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</si>
  <si>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</si>
  <si>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</si>
  <si>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</si>
  <si>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</si>
  <si>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</si>
  <si>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</si>
  <si>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</si>
  <si>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</si>
  <si>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</si>
  <si>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</si>
  <si>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</si>
  <si>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</si>
  <si>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</si>
  <si>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</si>
  <si>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</si>
  <si>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</si>
  <si>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</si>
  <si>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</si>
  <si>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</si>
  <si>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</si>
  <si>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</si>
  <si>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</si>
  <si>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</si>
  <si>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</si>
  <si>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</si>
  <si>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</si>
  <si>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</si>
  <si>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</si>
  <si>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</si>
  <si>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</si>
  <si>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</si>
  <si>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</si>
  <si>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</si>
  <si>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</si>
  <si>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</si>
  <si>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</si>
  <si>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</si>
  <si>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</si>
  <si>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</si>
  <si>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</si>
  <si>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</si>
  <si>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</si>
  <si>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</si>
  <si>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</si>
  <si>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</si>
  <si>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</si>
  <si>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</si>
  <si>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</si>
  <si>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</si>
  <si>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</si>
  <si>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</si>
  <si>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</si>
  <si>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</si>
  <si>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</si>
  <si>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</si>
  <si>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</si>
  <si>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</si>
  <si>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</si>
  <si>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</si>
  <si>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</si>
  <si>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</si>
  <si>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</si>
  <si>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</si>
  <si>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</si>
  <si>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</si>
  <si>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</si>
  <si>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</si>
  <si>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</si>
  <si>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</si>
  <si>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</si>
  <si>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</si>
  <si>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</si>
  <si>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</si>
  <si>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</si>
  <si>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</si>
  <si>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</si>
  <si>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</si>
  <si>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</si>
  <si>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</si>
  <si>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</si>
  <si>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</si>
  <si>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</si>
  <si>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</si>
  <si>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</si>
  <si>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</si>
  <si>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</si>
  <si>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</si>
  <si>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</si>
  <si>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</si>
  <si>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</si>
  <si>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</si>
  <si>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</si>
  <si>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</si>
  <si>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</si>
  <si>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</si>
  <si>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</si>
  <si>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</si>
  <si>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</si>
  <si>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</si>
  <si>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</si>
  <si>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</si>
  <si>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</si>
  <si>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</si>
  <si>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</si>
  <si>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</si>
  <si>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</si>
  <si>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</si>
  <si>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</si>
  <si>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</si>
  <si>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</si>
  <si>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</si>
  <si>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</si>
  <si>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</si>
  <si>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</si>
  <si>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</si>
  <si>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</si>
  <si>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</si>
  <si>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</si>
  <si>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</si>
  <si>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</si>
  <si>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</si>
  <si>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</si>
  <si>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</si>
  <si>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</si>
  <si>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</si>
  <si>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</si>
  <si>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</si>
  <si>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</si>
  <si>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</si>
  <si>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</si>
  <si>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</si>
  <si>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</si>
  <si>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</si>
  <si>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</si>
  <si>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</si>
  <si>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</si>
  <si>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</si>
  <si>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</si>
  <si>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</si>
  <si>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</si>
  <si>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</si>
  <si>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</si>
  <si>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</si>
  <si>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</si>
  <si>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</si>
  <si>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</si>
  <si>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</si>
  <si>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</si>
  <si>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</si>
  <si>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</si>
  <si>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</si>
  <si>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</si>
  <si>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</si>
  <si>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</si>
  <si>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</si>
  <si>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</si>
  <si>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</si>
  <si>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</si>
  <si>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</si>
  <si>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</si>
  <si>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</si>
  <si>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</si>
  <si>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</si>
  <si>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</si>
  <si>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</si>
  <si>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</si>
  <si>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</si>
  <si>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</si>
  <si>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</si>
  <si>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</si>
  <si>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</si>
  <si>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</si>
  <si>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</si>
  <si>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</si>
  <si>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</si>
  <si>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</si>
  <si>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</si>
  <si>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</si>
  <si>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</si>
  <si>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</si>
  <si>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</si>
  <si>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</si>
  <si>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</si>
  <si>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</si>
  <si>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</si>
  <si>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</si>
  <si>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</si>
  <si>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</si>
  <si>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</si>
  <si>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</si>
  <si>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</si>
  <si>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</si>
  <si>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</si>
  <si>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</si>
  <si>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</si>
  <si>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</si>
  <si>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</si>
  <si>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</si>
  <si>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</si>
  <si>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</si>
  <si>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</si>
  <si>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</si>
  <si>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</si>
  <si>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</si>
  <si>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</si>
  <si>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</si>
  <si>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</si>
  <si>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</si>
  <si>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</si>
  <si>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</si>
  <si>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</si>
  <si>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</si>
  <si>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</si>
  <si>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</si>
  <si>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</si>
  <si>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</si>
  <si>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</si>
  <si>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</si>
  <si>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</si>
  <si>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</si>
  <si>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</si>
  <si>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</si>
  <si>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</si>
  <si>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</si>
  <si>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</si>
  <si>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</si>
  <si>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</si>
  <si>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</si>
  <si>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</si>
  <si>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</si>
  <si>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</si>
  <si>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</si>
  <si>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</si>
  <si>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</si>
  <si>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</si>
  <si>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</si>
  <si>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</si>
  <si>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</si>
  <si>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</si>
  <si>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</si>
  <si>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</si>
  <si>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</si>
  <si>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</si>
  <si>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</si>
  <si>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</si>
  <si>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</si>
  <si>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</si>
  <si>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</si>
  <si>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</si>
  <si>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</si>
  <si>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</si>
  <si>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</si>
  <si>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</si>
  <si>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</si>
  <si>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</si>
  <si>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</si>
  <si>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</si>
  <si>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</si>
  <si>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</si>
  <si>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</si>
  <si>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</si>
  <si>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</si>
  <si>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</si>
  <si>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</si>
  <si>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</si>
  <si>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</si>
  <si>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</si>
  <si>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</si>
  <si>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</si>
  <si>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</si>
  <si>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</si>
  <si>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</si>
  <si>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</si>
  <si>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</si>
  <si>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</si>
  <si>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</si>
  <si>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</si>
  <si>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</si>
  <si>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</si>
  <si>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</si>
  <si>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</si>
  <si>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</si>
  <si>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</si>
  <si>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</si>
  <si>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</si>
  <si>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</si>
  <si>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</si>
  <si>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</si>
  <si>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</si>
  <si>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</si>
  <si>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</si>
  <si>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</si>
  <si>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</si>
  <si>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</si>
  <si>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</si>
  <si>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</si>
  <si>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</si>
  <si>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</si>
  <si>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</si>
  <si>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</si>
  <si>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</si>
  <si>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</si>
  <si>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</si>
  <si>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</si>
  <si>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</si>
  <si>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</si>
  <si>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</si>
  <si>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</si>
  <si>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</si>
  <si>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</si>
  <si>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</si>
  <si>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</si>
  <si>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</si>
  <si>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</si>
  <si>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</si>
  <si>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</si>
  <si>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</si>
  <si>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</si>
  <si>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</si>
  <si>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</si>
  <si>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</si>
  <si>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</si>
  <si>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</si>
  <si>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</si>
  <si>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</si>
  <si>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</si>
  <si>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</si>
  <si>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</si>
  <si>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</si>
  <si>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</si>
  <si>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</si>
  <si>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</si>
  <si>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</si>
  <si>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</si>
  <si>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</si>
  <si>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</si>
  <si>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</si>
  <si>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</si>
  <si>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</si>
  <si>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</si>
  <si>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</si>
  <si>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</si>
  <si>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</si>
  <si>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</si>
  <si>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</si>
  <si>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</si>
  <si>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</si>
  <si>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</si>
  <si>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</si>
  <si>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</si>
  <si>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</si>
  <si>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</si>
  <si>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</si>
  <si>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</si>
  <si>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</si>
  <si>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</si>
  <si>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</si>
  <si>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</si>
  <si>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</si>
  <si>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</si>
  <si>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</si>
  <si>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</si>
  <si>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</si>
  <si>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</si>
  <si>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</si>
  <si>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</si>
  <si>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</si>
  <si>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</si>
  <si>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</si>
  <si>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</si>
  <si>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</si>
  <si>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</si>
  <si>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</si>
  <si>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</si>
  <si>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</si>
  <si>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</si>
  <si>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</si>
  <si>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</si>
  <si>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</si>
  <si>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</si>
  <si>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</si>
  <si>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</si>
  <si>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</si>
  <si>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</si>
  <si>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</si>
  <si>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</si>
  <si>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</si>
  <si>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</si>
  <si>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</si>
  <si>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</si>
  <si>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</si>
  <si>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</si>
  <si>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</si>
  <si>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</si>
  <si>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</si>
  <si>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</si>
  <si>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</si>
  <si>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</si>
  <si>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</si>
  <si>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</si>
  <si>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</si>
  <si>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</si>
  <si>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</si>
  <si>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</si>
  <si>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</si>
  <si>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</si>
  <si>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</si>
  <si>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</si>
  <si>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</si>
  <si>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</si>
  <si>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</si>
  <si>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</si>
  <si>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</si>
  <si>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</si>
  <si>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</si>
  <si>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</si>
  <si>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</si>
  <si>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</si>
  <si>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</si>
  <si>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</si>
  <si>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</si>
  <si>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</si>
  <si>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</si>
  <si>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</si>
  <si>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</si>
  <si>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</si>
  <si>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</si>
  <si>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</si>
  <si>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</si>
  <si>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</si>
  <si>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</si>
  <si>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</si>
  <si>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</si>
  <si>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</si>
  <si>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</si>
  <si>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</si>
  <si>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</si>
  <si>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</si>
  <si>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</si>
  <si>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</si>
  <si>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</si>
  <si>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</si>
  <si>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</si>
  <si>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</si>
  <si>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</si>
  <si>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</si>
  <si>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</si>
  <si>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</si>
  <si>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</si>
  <si>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</si>
  <si>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</si>
  <si>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</si>
  <si>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</si>
  <si>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</si>
  <si>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</si>
  <si>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</si>
  <si>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</si>
  <si>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</si>
  <si>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</si>
  <si>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</si>
  <si>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</si>
  <si>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</si>
  <si>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</si>
  <si>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</si>
  <si>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</si>
  <si>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</si>
  <si>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</si>
  <si>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</si>
  <si>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</si>
  <si>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</si>
  <si>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</si>
  <si>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</si>
  <si>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</si>
  <si>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</si>
  <si>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</si>
  <si>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</si>
  <si>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</si>
  <si>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</si>
  <si>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</si>
  <si>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</si>
  <si>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</si>
  <si>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</si>
  <si>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</si>
  <si>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</si>
  <si>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</si>
  <si>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</si>
  <si>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</si>
  <si>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</si>
  <si>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</si>
  <si>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</si>
  <si>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</si>
  <si>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</si>
  <si>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</si>
  <si>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</si>
  <si>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</si>
  <si>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</si>
  <si>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</si>
  <si>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</si>
  <si>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</si>
  <si>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</si>
  <si>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</si>
  <si>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</si>
  <si>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</si>
  <si>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</si>
  <si>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</si>
  <si>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</si>
  <si>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</si>
  <si>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</si>
  <si>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</si>
  <si>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</si>
  <si>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</si>
  <si>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</si>
  <si>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</si>
  <si>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</si>
  <si>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</si>
  <si>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</si>
  <si>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</si>
  <si>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</si>
  <si>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</si>
  <si>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</si>
  <si>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</si>
  <si>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</si>
  <si>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</si>
  <si>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</si>
  <si>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</si>
  <si>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</si>
  <si>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</si>
  <si>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</si>
  <si>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</si>
  <si>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</si>
  <si>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</si>
  <si>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</si>
  <si>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</si>
  <si>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</si>
  <si>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</si>
  <si>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</si>
  <si>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</si>
  <si>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</si>
  <si>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</si>
  <si>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</si>
  <si>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</si>
  <si>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</si>
  <si>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</si>
  <si>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</si>
  <si>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</si>
  <si>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</si>
  <si>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</si>
  <si>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</si>
  <si>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</si>
  <si>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</si>
  <si>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</si>
  <si>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</si>
  <si>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</si>
  <si>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</si>
  <si>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</si>
  <si>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</si>
  <si>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</si>
  <si>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</si>
  <si>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</si>
  <si>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</si>
  <si>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</si>
  <si>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</si>
  <si>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</si>
  <si>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</si>
  <si>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</si>
  <si>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</si>
  <si>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</si>
  <si>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</si>
  <si>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</si>
  <si>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</si>
  <si>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</si>
  <si>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</si>
  <si>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</si>
  <si>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</si>
  <si>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</si>
  <si>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</si>
  <si>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</si>
  <si>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</si>
  <si>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</si>
  <si>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</si>
  <si>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</si>
  <si>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</si>
  <si>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</si>
  <si>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</si>
  <si>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</si>
  <si>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</si>
  <si>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</si>
  <si>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</si>
  <si>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</si>
  <si>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</si>
  <si>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</si>
  <si>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</si>
  <si>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</si>
  <si>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</si>
  <si>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</si>
  <si>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</si>
  <si>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</si>
  <si>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</si>
  <si>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</si>
  <si>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</si>
  <si>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</si>
  <si>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</si>
  <si>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</si>
  <si>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</si>
  <si>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</si>
  <si>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</si>
  <si>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</si>
  <si>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</si>
  <si>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</si>
  <si>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</si>
  <si>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</si>
  <si>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</si>
  <si>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</si>
  <si>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</si>
  <si>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</si>
  <si>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</si>
  <si>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</si>
  <si>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</si>
  <si>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</si>
  <si>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</si>
  <si>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</si>
  <si>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</si>
  <si>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</si>
  <si>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</si>
  <si>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</si>
  <si>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</si>
  <si>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</si>
  <si>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</si>
  <si>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</si>
  <si>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</si>
  <si>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</si>
  <si>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</si>
  <si>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</si>
  <si>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</si>
  <si>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</si>
  <si>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</si>
  <si>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</si>
  <si>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</si>
  <si>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</si>
  <si>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</si>
  <si>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</si>
  <si>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</si>
  <si>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</si>
  <si>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</si>
  <si>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</si>
  <si>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</si>
  <si>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</si>
  <si>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</si>
  <si>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</si>
  <si>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</si>
  <si>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</si>
  <si>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</si>
  <si>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</si>
  <si>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</si>
  <si>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</si>
  <si>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</si>
  <si>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</si>
  <si>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</si>
  <si>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</si>
  <si>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</si>
  <si>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</si>
  <si>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</si>
  <si>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</si>
  <si>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</si>
  <si>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</si>
  <si>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</si>
  <si>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</si>
  <si>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</si>
  <si>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</si>
  <si>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</si>
  <si>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</si>
  <si>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</si>
  <si>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</si>
  <si>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</si>
  <si>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</si>
  <si>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</si>
  <si>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</si>
  <si>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</si>
  <si>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</si>
  <si>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</si>
  <si>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</si>
  <si>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</si>
  <si>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</si>
  <si>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</si>
  <si>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</si>
  <si>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</si>
  <si>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</si>
  <si>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</si>
  <si>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</si>
  <si>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</si>
  <si>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</si>
  <si>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</si>
  <si>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</si>
  <si>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</si>
  <si>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</si>
  <si>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</si>
  <si>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</si>
  <si>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</si>
  <si>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</si>
  <si>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</si>
  <si>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</si>
  <si>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</si>
  <si>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</si>
  <si>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</si>
  <si>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</si>
  <si>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</si>
  <si>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</si>
  <si>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</si>
  <si>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</si>
  <si>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</si>
  <si>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</si>
  <si>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</si>
  <si>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</si>
  <si>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</si>
  <si>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</si>
  <si>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</si>
  <si>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</si>
  <si>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</si>
  <si>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</si>
  <si>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</si>
  <si>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</si>
  <si>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</si>
  <si>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</si>
  <si>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</si>
  <si>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</si>
  <si>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</si>
  <si>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</si>
  <si>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</si>
  <si>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</si>
  <si>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</si>
  <si>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</si>
  <si>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</si>
  <si>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</si>
  <si>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</si>
  <si>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</si>
  <si>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</si>
  <si>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</si>
  <si>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</si>
  <si>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</si>
  <si>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</si>
  <si>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</si>
  <si>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</si>
  <si>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</si>
  <si>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</si>
  <si>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</si>
  <si>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</si>
  <si>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</si>
  <si>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</si>
  <si>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</si>
  <si>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</si>
  <si>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</si>
  <si>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</si>
  <si>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</si>
  <si>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</si>
  <si>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</si>
  <si>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</si>
  <si>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</si>
  <si>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</si>
  <si>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</si>
  <si>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</si>
  <si>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</si>
  <si>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</si>
  <si>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</si>
  <si>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</si>
  <si>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</si>
  <si>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</si>
  <si>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</si>
  <si>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</si>
  <si>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</si>
  <si>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</si>
  <si>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</si>
  <si>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</si>
  <si>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</si>
  <si>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</si>
  <si>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</si>
  <si>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</si>
  <si>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</si>
  <si>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</si>
  <si>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</si>
  <si>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</si>
  <si>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</si>
  <si>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</si>
  <si>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</si>
  <si>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</si>
  <si>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</si>
  <si>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</si>
  <si>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</si>
  <si>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</si>
  <si>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</si>
  <si>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</si>
  <si>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</si>
  <si>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</si>
  <si>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</si>
  <si>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</si>
  <si>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</si>
  <si>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</si>
  <si>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</si>
  <si>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</si>
  <si>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</si>
  <si>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</si>
  <si>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</si>
  <si>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</si>
  <si>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</si>
  <si>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</si>
  <si>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</si>
  <si>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</si>
  <si>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</si>
  <si>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</si>
  <si>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</si>
  <si>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</si>
  <si>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</si>
  <si>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</si>
  <si>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</si>
  <si>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</si>
  <si>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</si>
  <si>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</si>
  <si>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</si>
  <si>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</si>
  <si>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</si>
  <si>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</si>
  <si>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</si>
  <si>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</si>
  <si>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</si>
  <si>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</si>
  <si>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</si>
  <si>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</si>
  <si>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</si>
  <si>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</si>
  <si>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</si>
  <si>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</si>
  <si>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</si>
  <si>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</si>
  <si>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</si>
  <si>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</si>
  <si>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</si>
  <si>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</si>
  <si>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</si>
  <si>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</si>
  <si>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</si>
  <si>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</si>
  <si>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</si>
  <si>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</si>
  <si>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</si>
  <si>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</si>
  <si>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</si>
  <si>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</si>
  <si>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</si>
  <si>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</si>
  <si>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</si>
  <si>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</si>
  <si>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</si>
  <si>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</si>
  <si>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</si>
  <si>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</si>
  <si>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</si>
  <si>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</si>
  <si>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</si>
  <si>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</si>
  <si>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</si>
  <si>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</si>
  <si>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</si>
  <si>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</si>
  <si>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</si>
  <si>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</si>
  <si>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</si>
  <si>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</si>
  <si>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</si>
  <si>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</si>
  <si>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</si>
  <si>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</si>
  <si>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</si>
  <si>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</si>
  <si>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</si>
  <si>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</si>
  <si>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</si>
  <si>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</si>
  <si>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</si>
  <si>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</si>
  <si>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</si>
  <si>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</si>
  <si>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</si>
  <si>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</si>
  <si>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</si>
  <si>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</si>
  <si>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</si>
  <si>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</si>
  <si>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</si>
  <si>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</si>
  <si>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</si>
  <si>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</si>
  <si>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</si>
  <si>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</si>
  <si>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</si>
  <si>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</si>
  <si>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</si>
  <si>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</si>
  <si>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</si>
  <si>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</si>
  <si>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</si>
  <si>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</si>
  <si>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</si>
  <si>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</si>
  <si>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</si>
  <si>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</si>
  <si>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</si>
  <si>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</si>
  <si>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</si>
  <si>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</si>
  <si>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</si>
  <si>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</si>
  <si>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</si>
  <si>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</si>
  <si>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</si>
  <si>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</si>
  <si>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</si>
  <si>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</si>
  <si>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</si>
  <si>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</si>
  <si>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</si>
  <si>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</si>
  <si>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</si>
  <si>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</si>
  <si>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</si>
  <si>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</si>
  <si>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</si>
  <si>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</si>
  <si>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</si>
  <si>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</si>
  <si>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</si>
  <si>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</si>
  <si>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</si>
  <si>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</si>
  <si>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</si>
  <si>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</si>
  <si>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</si>
  <si>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</si>
  <si>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</si>
  <si>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</si>
  <si>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</si>
  <si>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</si>
  <si>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</si>
  <si>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</si>
  <si>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</si>
  <si>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</si>
  <si>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</si>
  <si>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</si>
  <si>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</si>
  <si>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</si>
  <si>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</si>
  <si>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</si>
  <si>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</si>
  <si>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</si>
  <si>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</si>
  <si>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</si>
  <si>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</si>
  <si>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</si>
  <si>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</si>
  <si>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</si>
  <si>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</si>
  <si>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</si>
  <si>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</si>
  <si>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</si>
  <si>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</si>
  <si>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</si>
  <si>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</si>
  <si>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</si>
  <si>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</si>
  <si>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</si>
  <si>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</si>
  <si>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</si>
  <si>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</si>
  <si>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</si>
  <si>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</si>
  <si>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</si>
  <si>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</si>
  <si>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</si>
  <si>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</si>
  <si>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</si>
  <si>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</si>
  <si>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</si>
  <si>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</si>
  <si>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</si>
  <si>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</si>
  <si>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</si>
  <si>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</si>
  <si>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</si>
  <si>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</si>
  <si>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</si>
  <si>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</si>
  <si>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</si>
  <si>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</si>
  <si>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</si>
  <si>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</si>
  <si>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</si>
  <si>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</si>
  <si>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</si>
  <si>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</si>
  <si>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</si>
  <si>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</si>
  <si>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</si>
  <si>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</si>
  <si>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</si>
  <si>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</si>
  <si>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</si>
  <si>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</si>
  <si>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</si>
  <si>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</si>
  <si>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</si>
  <si>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</si>
  <si>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</si>
  <si>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</si>
  <si>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</si>
  <si>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</si>
  <si>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</si>
  <si>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</si>
  <si>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</si>
  <si>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</si>
  <si>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</si>
  <si>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</si>
  <si>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</si>
  <si>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</si>
  <si>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</si>
  <si>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</si>
  <si>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</si>
  <si>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</si>
  <si>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</si>
  <si>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</si>
  <si>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</si>
  <si>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</si>
  <si>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</si>
  <si>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</si>
  <si>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</si>
  <si>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</si>
  <si>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</si>
  <si>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</si>
  <si>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</si>
  <si>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</si>
  <si>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</si>
  <si>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</si>
  <si>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</si>
  <si>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</si>
  <si>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</si>
  <si>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</si>
  <si>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</si>
  <si>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</si>
  <si>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</si>
  <si>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</si>
  <si>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</si>
  <si>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</si>
  <si>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</si>
  <si>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</si>
  <si>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</si>
  <si>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</si>
  <si>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</si>
  <si>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</si>
  <si>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</si>
  <si>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</si>
  <si>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</si>
  <si>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</si>
  <si>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</si>
  <si>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</si>
  <si>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</si>
  <si>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</si>
  <si>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</si>
  <si>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</si>
  <si>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</si>
  <si>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</si>
  <si>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</si>
  <si>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</si>
  <si>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</si>
  <si>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</si>
  <si>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</si>
  <si>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</si>
  <si>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</si>
  <si>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</si>
  <si>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</si>
  <si>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</si>
  <si>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</si>
  <si>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</si>
  <si>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</si>
  <si>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</si>
  <si>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</si>
  <si>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</si>
  <si>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</si>
  <si>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</si>
  <si>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</si>
  <si>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</si>
  <si>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</si>
  <si>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</si>
  <si>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</si>
  <si>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</si>
  <si>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</si>
  <si>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</si>
  <si>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</si>
  <si>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</si>
  <si>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</si>
  <si>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</si>
  <si>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</si>
  <si>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</si>
  <si>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</si>
  <si>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</si>
  <si>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</si>
  <si>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</si>
  <si>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</si>
  <si>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</si>
  <si>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</si>
  <si>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</si>
  <si>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</si>
  <si>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</si>
  <si>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</si>
  <si>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</si>
  <si>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</si>
  <si>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</si>
  <si>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</si>
  <si>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</si>
  <si>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</si>
  <si>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</si>
  <si>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</si>
  <si>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</si>
  <si>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</si>
  <si>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</si>
  <si>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</si>
  <si>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</si>
  <si>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</si>
  <si>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</si>
  <si>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</si>
  <si>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</si>
  <si>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</si>
  <si>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</si>
  <si>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</si>
  <si>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</si>
  <si>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</si>
  <si>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</si>
  <si>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</si>
  <si>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</si>
  <si>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</si>
  <si>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</si>
  <si>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</si>
  <si>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</si>
  <si>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</si>
  <si>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</si>
  <si>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</si>
  <si>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</si>
  <si>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</si>
  <si>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</si>
  <si>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</si>
  <si>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</si>
  <si>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</si>
  <si>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</si>
  <si>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</si>
  <si>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</si>
  <si>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</si>
  <si>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</si>
  <si>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</si>
  <si>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</si>
  <si>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</si>
  <si>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</si>
  <si>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</si>
  <si>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</si>
  <si>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</si>
  <si>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</si>
  <si>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</si>
  <si>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</si>
  <si>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</si>
  <si>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</si>
  <si>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</si>
  <si>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</si>
  <si>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</si>
  <si>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</si>
  <si>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</si>
  <si>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</si>
  <si>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</si>
  <si>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</si>
  <si>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</si>
  <si>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</si>
  <si>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</si>
  <si>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</si>
  <si>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</si>
  <si>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</si>
  <si>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</si>
  <si>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</si>
  <si>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</si>
  <si>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</si>
  <si>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</si>
  <si>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</si>
  <si>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</si>
  <si>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</si>
  <si>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</si>
  <si>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</si>
  <si>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</si>
  <si>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</si>
  <si>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</si>
  <si>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</si>
  <si>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</si>
  <si>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</si>
  <si>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</si>
  <si>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</si>
  <si>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</si>
  <si>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</si>
  <si>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</si>
  <si>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</si>
  <si>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</si>
  <si>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</si>
  <si>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</si>
  <si>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</si>
  <si>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</si>
  <si>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</si>
  <si>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</si>
  <si>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</si>
  <si>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</si>
  <si>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</si>
  <si>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</si>
  <si>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</si>
  <si>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</si>
  <si>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</si>
  <si>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</si>
  <si>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</si>
  <si>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</si>
  <si>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</si>
  <si>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</si>
  <si>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</si>
  <si>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</si>
  <si>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</si>
  <si>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</si>
  <si>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</si>
  <si>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</si>
  <si>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</si>
  <si>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</si>
  <si>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</si>
  <si>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</si>
  <si>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</si>
  <si>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</si>
  <si>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</si>
  <si>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</si>
  <si>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</si>
  <si>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</si>
  <si>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</si>
  <si>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</si>
  <si>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</si>
  <si>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</si>
  <si>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</si>
  <si>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</si>
  <si>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</si>
  <si>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</si>
  <si>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</si>
  <si>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</si>
  <si>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</si>
  <si>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</si>
  <si>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</si>
  <si>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</si>
  <si>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</si>
  <si>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</si>
  <si>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</si>
  <si>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</si>
  <si>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</si>
  <si>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</si>
  <si>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</si>
  <si>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</si>
  <si>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</si>
  <si>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</si>
  <si>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</si>
  <si>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</si>
  <si>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</si>
  <si>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</si>
  <si>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</si>
  <si>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</si>
  <si>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</si>
  <si>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</si>
  <si>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</si>
  <si>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</si>
  <si>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</si>
  <si>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</si>
  <si>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</si>
  <si>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</si>
  <si>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</si>
  <si>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</si>
  <si>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</si>
  <si>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</si>
  <si>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</si>
  <si>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</si>
  <si>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</si>
  <si>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</si>
  <si>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</si>
  <si>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</si>
  <si>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</si>
  <si>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</si>
  <si>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</si>
  <si>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</si>
  <si>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</si>
  <si>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</si>
  <si>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</si>
  <si>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</si>
  <si>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</si>
  <si>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</si>
  <si>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</si>
  <si>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</si>
  <si>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</si>
  <si>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</si>
  <si>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</si>
  <si>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</si>
  <si>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</si>
  <si>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</si>
  <si>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</si>
  <si>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</si>
  <si>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</si>
  <si>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</si>
  <si>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</si>
  <si>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</si>
  <si>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</si>
  <si>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</si>
  <si>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</si>
  <si>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</si>
  <si>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</si>
  <si>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</si>
  <si>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</si>
  <si>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</si>
  <si>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</si>
  <si>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</si>
  <si>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</si>
  <si>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</si>
  <si>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</si>
  <si>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</si>
  <si>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</si>
  <si>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</si>
  <si>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</si>
  <si>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</si>
  <si>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</si>
  <si>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</si>
  <si>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</si>
  <si>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</si>
  <si>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</si>
  <si>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</si>
  <si>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</si>
  <si>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</si>
  <si>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</si>
  <si>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</si>
  <si>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</si>
  <si>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</si>
  <si>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</si>
  <si>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</si>
  <si>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</si>
  <si>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</si>
  <si>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</si>
  <si>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</si>
  <si>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</si>
  <si>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</si>
  <si>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</si>
  <si>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</si>
  <si>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</si>
  <si>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</si>
  <si>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</si>
  <si>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</si>
  <si>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</si>
  <si>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</si>
  <si>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</si>
  <si>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</si>
  <si>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</si>
  <si>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</si>
  <si>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</si>
  <si>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</si>
  <si>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</si>
  <si>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</si>
  <si>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</si>
  <si>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</si>
  <si>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</si>
  <si>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</si>
  <si>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</si>
  <si>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</si>
  <si>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</si>
  <si>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</si>
  <si>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</si>
  <si>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</si>
  <si>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</si>
  <si>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</si>
  <si>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</si>
  <si>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</si>
  <si>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</si>
  <si>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</si>
  <si>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</si>
  <si>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</si>
  <si>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</si>
  <si>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</si>
  <si>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</si>
  <si>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</si>
  <si>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</si>
  <si>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</si>
  <si>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</si>
  <si>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</si>
  <si>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</si>
  <si>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</si>
  <si>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</si>
  <si>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</si>
  <si>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</si>
  <si>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</si>
  <si>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</si>
  <si>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</si>
  <si>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</si>
  <si>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</si>
  <si>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</si>
  <si>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</si>
  <si>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</si>
  <si>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</si>
  <si>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</si>
  <si>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</si>
  <si>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</si>
  <si>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</si>
  <si>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</si>
  <si>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</si>
  <si>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</si>
  <si>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</si>
  <si>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</si>
  <si>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</si>
  <si>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</si>
  <si>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</si>
  <si>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</si>
  <si>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</si>
  <si>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</si>
  <si>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</si>
  <si>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</si>
  <si>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</si>
  <si>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</si>
  <si>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</si>
  <si>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</si>
  <si>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</si>
  <si>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</si>
  <si>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</si>
  <si>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</si>
  <si>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</si>
  <si>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</si>
  <si>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</si>
  <si>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</si>
  <si>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</si>
  <si>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</si>
  <si>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</si>
  <si>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</si>
  <si>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</si>
  <si>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</si>
  <si>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</si>
  <si>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</si>
  <si>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</si>
  <si>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</si>
  <si>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</si>
  <si>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</si>
  <si>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</si>
  <si>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</si>
  <si>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</si>
  <si>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</si>
  <si>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</si>
  <si>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</si>
  <si>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</si>
  <si>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</si>
  <si>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</si>
  <si>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</si>
  <si>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</si>
  <si>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</si>
  <si>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</si>
  <si>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</si>
  <si>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</si>
  <si>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</si>
  <si>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</si>
  <si>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</si>
  <si>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</si>
  <si>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</si>
  <si>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</si>
  <si>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</si>
  <si>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</si>
  <si>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</si>
  <si>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</si>
  <si>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</si>
  <si>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</si>
  <si>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</si>
  <si>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</si>
  <si>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</si>
  <si>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</si>
  <si>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</si>
  <si>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</si>
  <si>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</si>
  <si>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</si>
  <si>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</si>
  <si>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</si>
  <si>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</si>
  <si>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</si>
  <si>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</si>
  <si>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</si>
  <si>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</si>
  <si>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</si>
  <si>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</si>
  <si>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</si>
  <si>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</si>
  <si>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</si>
  <si>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</si>
  <si>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</si>
  <si>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</si>
  <si>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</si>
  <si>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</si>
  <si>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</si>
  <si>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</si>
  <si>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</si>
  <si>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</si>
  <si>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</si>
  <si>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</si>
  <si>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</si>
  <si>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</si>
  <si>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</si>
  <si>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</si>
  <si>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</si>
  <si>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</si>
  <si>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</si>
  <si>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</si>
  <si>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</si>
  <si>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</si>
  <si>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</si>
  <si>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</si>
  <si>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</si>
  <si>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</si>
  <si>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</si>
  <si>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</si>
  <si>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</si>
  <si>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</si>
  <si>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</si>
  <si>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</si>
  <si>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</si>
  <si>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</si>
  <si>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</si>
  <si>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</si>
  <si>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</si>
  <si>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</si>
  <si>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</si>
  <si>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</si>
  <si>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</si>
  <si>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</si>
  <si>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</si>
  <si>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</si>
  <si>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</si>
  <si>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</si>
  <si>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</si>
  <si>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</si>
  <si>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</si>
  <si>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</si>
  <si>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</si>
  <si>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</si>
  <si>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</si>
  <si>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</si>
  <si>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</si>
  <si>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</si>
  <si>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</si>
  <si>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</si>
  <si>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</si>
  <si>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</si>
  <si>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</si>
  <si>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</si>
  <si>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</si>
  <si>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</si>
  <si>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</si>
  <si>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</si>
  <si>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</si>
  <si>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</si>
  <si>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</si>
  <si>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</si>
  <si>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</si>
  <si>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</si>
  <si>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</si>
  <si>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</si>
  <si>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</si>
  <si>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</si>
  <si>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</si>
  <si>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</si>
  <si>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</si>
  <si>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</si>
  <si>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</si>
  <si>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</si>
  <si>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</si>
  <si>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</si>
  <si>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</si>
  <si>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</si>
  <si>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</si>
  <si>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</si>
  <si>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</si>
  <si>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</si>
  <si>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</si>
  <si>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</si>
  <si>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</si>
  <si>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</si>
  <si>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</si>
  <si>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</si>
  <si>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</si>
  <si>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</si>
  <si>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</si>
  <si>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</si>
  <si>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</si>
  <si>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</si>
  <si>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</si>
  <si>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</si>
  <si>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</si>
  <si>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</si>
  <si>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</si>
  <si>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</si>
  <si>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</si>
  <si>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</si>
  <si>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</si>
  <si>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</si>
  <si>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</si>
  <si>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</si>
  <si>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</si>
  <si>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</si>
  <si>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</si>
  <si>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</si>
  <si>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</si>
  <si>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</si>
  <si>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</si>
  <si>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</si>
  <si>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</si>
  <si>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</si>
  <si>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</si>
  <si>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</si>
  <si>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</si>
  <si>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</si>
  <si>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</si>
  <si>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</si>
  <si>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</si>
  <si>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</si>
  <si>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</si>
  <si>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</si>
  <si>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</si>
  <si>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</si>
  <si>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</si>
  <si>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</si>
  <si>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</si>
  <si>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</si>
  <si>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</si>
  <si>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</si>
  <si>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</si>
  <si>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</si>
  <si>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</si>
  <si>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</si>
  <si>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</si>
  <si>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</si>
  <si>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</si>
  <si>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</si>
  <si>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</si>
  <si>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</si>
  <si>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</si>
  <si>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</si>
  <si>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</si>
  <si>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</si>
  <si>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</si>
  <si>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</si>
  <si>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</si>
  <si>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</si>
  <si>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</si>
  <si>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</si>
  <si>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</si>
  <si>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</si>
  <si>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</si>
  <si>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</si>
  <si>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</si>
  <si>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</si>
  <si>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</si>
  <si>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</si>
  <si>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</si>
  <si>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</si>
  <si>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</si>
  <si>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</si>
  <si>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</si>
  <si>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</si>
  <si>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</si>
  <si>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</si>
  <si>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</si>
  <si>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</si>
  <si>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</si>
  <si>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</si>
  <si>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</si>
  <si>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</si>
  <si>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</si>
  <si>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</si>
  <si>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</si>
  <si>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</si>
  <si>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</si>
  <si>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</si>
  <si>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</si>
  <si>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</si>
  <si>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</si>
  <si>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</si>
  <si>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</si>
  <si>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</si>
  <si>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</si>
  <si>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</si>
  <si>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</si>
  <si>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</si>
  <si>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</si>
  <si>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</si>
  <si>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</si>
  <si>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</si>
  <si>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</si>
  <si>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</si>
  <si>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</si>
  <si>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</si>
  <si>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</si>
  <si>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</si>
  <si>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</si>
  <si>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</si>
  <si>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</si>
  <si>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</si>
  <si>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</si>
  <si>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</si>
  <si>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</si>
  <si>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</si>
  <si>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</si>
  <si>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</si>
  <si>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</si>
  <si>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</si>
  <si>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</si>
  <si>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</si>
  <si>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</si>
  <si>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</si>
  <si>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</si>
  <si>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</si>
  <si>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</si>
  <si>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</si>
  <si>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</si>
  <si>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</si>
  <si>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</si>
  <si>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</si>
  <si>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</si>
  <si>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</si>
  <si>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</si>
  <si>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</si>
  <si>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</si>
  <si>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</si>
  <si>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</si>
  <si>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</si>
  <si>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</si>
  <si>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</si>
  <si>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</si>
  <si>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</si>
  <si>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</si>
  <si>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</si>
  <si>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</si>
  <si>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</si>
  <si>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</si>
  <si>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</si>
  <si>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</si>
  <si>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</si>
  <si>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</si>
  <si>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</si>
  <si>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</si>
  <si>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</si>
  <si>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</si>
  <si>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</si>
  <si>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</si>
  <si>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</si>
  <si>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</si>
  <si>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</si>
  <si>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</si>
  <si>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</si>
  <si>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</si>
  <si>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</si>
  <si>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</si>
  <si>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</si>
  <si>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</si>
  <si>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</si>
  <si>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</si>
  <si>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</si>
  <si>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</si>
  <si>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</si>
  <si>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</si>
  <si>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</si>
  <si>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</si>
  <si>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</si>
  <si>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</si>
  <si>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</si>
  <si>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</si>
  <si>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</si>
  <si>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</si>
  <si>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</si>
  <si>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</si>
  <si>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</si>
  <si>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</si>
  <si>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</si>
  <si>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</si>
  <si>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</si>
  <si>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</si>
  <si>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</si>
  <si>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</si>
  <si>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</si>
  <si>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</si>
  <si>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</si>
  <si>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</si>
  <si>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</si>
  <si>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</si>
  <si>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</si>
  <si>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</si>
  <si>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</si>
  <si>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</si>
  <si>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</si>
  <si>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</si>
  <si>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</si>
  <si>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</si>
  <si>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</si>
  <si>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</si>
  <si>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</si>
  <si>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</si>
  <si>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</si>
  <si>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</si>
  <si>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</si>
  <si>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</si>
  <si>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</si>
  <si>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</si>
  <si>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</si>
  <si>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</si>
  <si>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</si>
  <si>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</si>
  <si>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</si>
  <si>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</si>
  <si>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</si>
  <si>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</si>
  <si>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</si>
  <si>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</si>
  <si>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</si>
  <si>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</si>
  <si>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</si>
  <si>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</si>
  <si>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</si>
  <si>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</si>
  <si>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</si>
  <si>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</si>
  <si>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</si>
  <si>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</si>
  <si>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</si>
  <si>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</si>
  <si>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</si>
  <si>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</si>
  <si>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</si>
  <si>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</si>
  <si>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</si>
  <si>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</si>
  <si>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</si>
  <si>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</si>
  <si>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</si>
  <si>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</si>
  <si>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</si>
  <si>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</si>
  <si>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</si>
  <si>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</si>
  <si>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</si>
  <si>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</si>
  <si>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</si>
  <si>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</si>
  <si>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</si>
  <si>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</si>
  <si>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</si>
  <si>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</si>
  <si>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</si>
  <si>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</si>
  <si>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</si>
  <si>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</si>
  <si>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</si>
  <si>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</si>
  <si>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</si>
  <si>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</si>
  <si>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</si>
  <si>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</si>
  <si>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</si>
  <si>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</si>
  <si>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</si>
  <si>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</si>
  <si>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</si>
  <si>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</si>
  <si>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</si>
  <si>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</si>
  <si>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</si>
  <si>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</si>
  <si>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</si>
  <si>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</si>
  <si>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</si>
  <si>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</si>
  <si>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</si>
  <si>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</si>
  <si>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</si>
  <si>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</si>
  <si>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</si>
  <si>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</si>
  <si>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</si>
  <si>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</si>
  <si>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</si>
  <si>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</si>
  <si>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</si>
  <si>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</si>
  <si>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</si>
  <si>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</si>
  <si>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</si>
  <si>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</si>
  <si>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</si>
  <si>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</si>
  <si>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</si>
  <si>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</si>
  <si>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</si>
  <si>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</si>
  <si>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</si>
  <si>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</si>
  <si>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</si>
  <si>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</si>
  <si>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</si>
  <si>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</si>
  <si>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</si>
  <si>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</si>
  <si>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</si>
  <si>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</si>
  <si>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</si>
  <si>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</si>
  <si>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</si>
  <si>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</si>
  <si>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</si>
  <si>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</si>
  <si>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</si>
  <si>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</si>
  <si>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</si>
  <si>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</si>
  <si>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</si>
  <si>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</si>
  <si>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</si>
  <si>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</si>
  <si>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</si>
  <si>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</si>
  <si>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</si>
  <si>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</si>
  <si>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</si>
  <si>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</si>
  <si>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</si>
  <si>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</si>
  <si>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</si>
  <si>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</si>
  <si>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</si>
  <si>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</si>
  <si>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</si>
  <si>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</si>
  <si>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</si>
  <si>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</si>
  <si>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</si>
  <si>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</si>
  <si>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</si>
  <si>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</si>
  <si>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</si>
  <si>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</si>
  <si>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</si>
  <si>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</si>
  <si>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</si>
  <si>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</si>
  <si>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</si>
  <si>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</si>
  <si>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</si>
  <si>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</si>
  <si>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</si>
  <si>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</si>
  <si>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</si>
  <si>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</si>
  <si>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</si>
  <si>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</si>
  <si>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</si>
  <si>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</si>
  <si>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</si>
  <si>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</si>
  <si>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</si>
  <si>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</si>
  <si>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</si>
  <si>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</si>
  <si>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</si>
  <si>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</si>
  <si>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</si>
  <si>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</si>
  <si>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</si>
  <si>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</si>
  <si>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</si>
  <si>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</si>
  <si>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</si>
  <si>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</si>
  <si>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</si>
  <si>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</si>
  <si>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</si>
  <si>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</si>
  <si>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</si>
  <si>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</si>
  <si>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</si>
  <si>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</si>
  <si>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</si>
  <si>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</si>
  <si>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</si>
  <si>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</si>
  <si>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</si>
  <si>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</si>
  <si>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</si>
  <si>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</si>
  <si>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</si>
  <si>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</si>
  <si>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</si>
  <si>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</si>
  <si>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</si>
  <si>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</si>
  <si>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</si>
  <si>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</si>
  <si>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</si>
  <si>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</si>
  <si>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</si>
  <si>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</si>
  <si>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</si>
  <si>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</si>
  <si>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</si>
  <si>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</si>
  <si>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</si>
  <si>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</si>
  <si>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</si>
  <si>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</si>
  <si>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</si>
  <si>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</si>
  <si>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</si>
  <si>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</si>
  <si>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</si>
  <si>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</si>
  <si>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</si>
  <si>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</si>
  <si>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</si>
  <si>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</si>
  <si>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</si>
  <si>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</si>
  <si>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</si>
  <si>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</si>
  <si>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</si>
  <si>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</si>
  <si>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</si>
  <si>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</si>
  <si>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</si>
  <si>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</si>
  <si>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</si>
  <si>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</si>
  <si>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</si>
  <si>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</si>
  <si>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</si>
  <si>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</si>
  <si>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</si>
  <si>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</si>
  <si>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</si>
  <si>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</si>
  <si>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</si>
  <si>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</si>
  <si>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</si>
  <si>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</si>
  <si>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</si>
  <si>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</si>
  <si>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</si>
  <si>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</si>
  <si>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</si>
  <si>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</si>
  <si>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</si>
  <si>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</si>
  <si>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</si>
  <si>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</si>
  <si>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</si>
  <si>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</si>
  <si>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</si>
  <si>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</si>
  <si>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</si>
  <si>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</si>
  <si>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</si>
  <si>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</si>
  <si>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</si>
  <si>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</si>
  <si>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</si>
  <si>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</si>
  <si>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</si>
  <si>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</si>
  <si>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</si>
  <si>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</si>
  <si>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</si>
  <si>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</si>
  <si>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</si>
  <si>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</si>
  <si>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</si>
  <si>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</si>
  <si>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</si>
  <si>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</si>
  <si>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</si>
  <si>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</si>
  <si>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</si>
  <si>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</si>
  <si>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</si>
  <si>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</si>
  <si>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</si>
  <si>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</si>
  <si>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</si>
  <si>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</si>
  <si>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</si>
  <si>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</si>
  <si>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</si>
  <si>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</si>
  <si>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</si>
  <si>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</si>
  <si>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</si>
  <si>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</si>
  <si>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</si>
  <si>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</si>
  <si>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</si>
  <si>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</si>
  <si>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</si>
  <si>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</si>
  <si>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</si>
  <si>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</si>
  <si>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</si>
  <si>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</si>
  <si>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</si>
  <si>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</si>
  <si>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</si>
  <si>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</si>
  <si>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</si>
  <si>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</si>
  <si>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</si>
  <si>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</si>
  <si>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</si>
  <si>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</si>
  <si>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</si>
  <si>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</si>
  <si>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</si>
  <si>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</si>
  <si>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</si>
  <si>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</si>
  <si>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</si>
  <si>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</si>
  <si>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</si>
  <si>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</si>
  <si>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</si>
  <si>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</si>
  <si>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</si>
  <si>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</si>
  <si>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</si>
  <si>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</si>
  <si>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</si>
  <si>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</si>
  <si>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</si>
  <si>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</si>
  <si>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</si>
  <si>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</si>
  <si>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</si>
  <si>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</si>
  <si>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</si>
  <si>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</si>
  <si>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</si>
  <si>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</si>
  <si>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</si>
  <si>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</si>
  <si>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</si>
  <si>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</si>
  <si>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</si>
  <si>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</si>
  <si>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</si>
  <si>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</si>
  <si>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</si>
  <si>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</si>
  <si>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</si>
  <si>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</si>
  <si>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</si>
  <si>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</si>
  <si>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</si>
  <si>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</si>
  <si>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</si>
  <si>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</si>
  <si>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</si>
  <si>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</si>
  <si>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</si>
  <si>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</si>
  <si>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</si>
  <si>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</si>
  <si>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</si>
  <si>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</si>
  <si>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</si>
  <si>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</si>
  <si>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</si>
  <si>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</si>
  <si>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</si>
  <si>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</si>
  <si>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</si>
  <si>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</si>
  <si>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</si>
  <si>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</si>
  <si>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</si>
  <si>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</si>
  <si>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</si>
  <si>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</si>
  <si>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</si>
  <si>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</si>
  <si>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</si>
  <si>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</si>
  <si>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</si>
  <si>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</si>
  <si>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</si>
  <si>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</si>
  <si>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</si>
  <si>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</si>
  <si>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</si>
  <si>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</si>
  <si>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</si>
  <si>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</si>
  <si>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</si>
  <si>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</si>
  <si>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</si>
  <si>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</si>
  <si>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</si>
  <si>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</si>
  <si>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</si>
  <si>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</si>
  <si>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</si>
  <si>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</si>
  <si>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</si>
  <si>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</si>
  <si>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</si>
  <si>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</si>
  <si>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</si>
  <si>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</si>
  <si>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</si>
  <si>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</si>
  <si>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</si>
  <si>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</si>
  <si>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</si>
  <si>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</si>
  <si>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</si>
  <si>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</si>
  <si>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</si>
  <si>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</si>
  <si>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</si>
  <si>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</si>
  <si>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</si>
  <si>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</si>
  <si>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</si>
  <si>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</si>
  <si>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</si>
  <si>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</si>
  <si>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</si>
  <si>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</si>
  <si>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</si>
  <si>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</si>
  <si>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</si>
  <si>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</si>
  <si>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</si>
  <si>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</si>
  <si>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</si>
  <si>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</si>
  <si>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</si>
  <si>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</si>
  <si>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</si>
  <si>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</si>
  <si>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</si>
  <si>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</si>
  <si>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</si>
  <si>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</si>
  <si>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</si>
  <si>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</si>
  <si>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</si>
  <si>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</si>
  <si>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</si>
  <si>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</si>
  <si>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</si>
  <si>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</si>
  <si>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</si>
  <si>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</si>
  <si>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</si>
  <si>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</si>
  <si>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</si>
  <si>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</si>
  <si>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</si>
  <si>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</si>
  <si>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</si>
  <si>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</si>
  <si>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</si>
  <si>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</si>
  <si>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</si>
  <si>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</si>
  <si>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</si>
  <si>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</si>
  <si>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</si>
  <si>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</si>
  <si>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</si>
  <si>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</si>
  <si>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</si>
  <si>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</si>
  <si>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</si>
  <si>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</si>
  <si>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</si>
  <si>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</si>
  <si>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</si>
  <si>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</si>
  <si>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</si>
  <si>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</si>
  <si>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</si>
  <si>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</si>
  <si>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</si>
  <si>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</si>
  <si>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</si>
  <si>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</si>
  <si>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</si>
  <si>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</si>
  <si>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</si>
  <si>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</si>
  <si>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</si>
  <si>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</si>
  <si>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</si>
  <si>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</si>
  <si>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</si>
  <si>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</si>
  <si>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</si>
  <si>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</si>
  <si>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</si>
  <si>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</si>
  <si>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</si>
  <si>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</si>
  <si>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</si>
  <si>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</si>
  <si>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</si>
  <si>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</si>
  <si>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</si>
  <si>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</si>
  <si>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</si>
  <si>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</si>
  <si>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</si>
  <si>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</si>
  <si>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</si>
  <si>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</si>
  <si>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</si>
  <si>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</si>
  <si>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</si>
  <si>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</si>
  <si>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</si>
  <si>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</si>
  <si>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</si>
  <si>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</si>
  <si>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</si>
  <si>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</si>
  <si>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</si>
  <si>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</si>
  <si>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</si>
  <si>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</si>
  <si>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</si>
  <si>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</si>
  <si>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</si>
  <si>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</si>
  <si>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</si>
  <si>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</si>
  <si>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</si>
  <si>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</si>
  <si>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</si>
  <si>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</si>
  <si>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</si>
  <si>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</si>
  <si>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</si>
  <si>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</si>
  <si>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</si>
  <si>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</si>
  <si>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</si>
  <si>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</si>
  <si>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</si>
  <si>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</si>
  <si>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</si>
  <si>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</si>
  <si>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</si>
  <si>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</si>
  <si>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</si>
  <si>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</si>
  <si>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</si>
  <si>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</si>
  <si>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</si>
  <si>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</si>
  <si>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</si>
  <si>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</si>
  <si>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</si>
  <si>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</si>
  <si>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</si>
  <si>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</si>
  <si>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</si>
  <si>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</si>
  <si>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</si>
  <si>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</si>
  <si>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</si>
  <si>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</si>
  <si>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</si>
  <si>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</si>
  <si>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</si>
  <si>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</si>
  <si>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</si>
  <si>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</si>
  <si>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</si>
  <si>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</si>
  <si>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</si>
  <si>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</si>
  <si>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</si>
  <si>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</si>
  <si>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</si>
  <si>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</si>
  <si>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</si>
  <si>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</si>
  <si>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</si>
  <si>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</si>
  <si>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</si>
  <si>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</si>
  <si>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</si>
  <si>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</si>
  <si>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</si>
  <si>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</si>
  <si>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</si>
  <si>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</si>
  <si>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</si>
  <si>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</si>
  <si>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</si>
  <si>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</si>
  <si>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</si>
  <si>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</si>
  <si>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</si>
  <si>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</si>
  <si>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</si>
  <si>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</si>
  <si>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</si>
  <si>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</si>
  <si>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</si>
  <si>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</si>
  <si>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</si>
  <si>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</si>
  <si>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</si>
  <si>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</si>
  <si>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</si>
  <si>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</si>
  <si>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</si>
  <si>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</si>
  <si>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</si>
  <si>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</si>
  <si>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</si>
  <si>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</si>
  <si>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</si>
  <si>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</si>
  <si>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</si>
  <si>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</si>
  <si>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</si>
  <si>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</si>
  <si>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</si>
  <si>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</si>
  <si>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</si>
  <si>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</si>
  <si>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</si>
  <si>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</si>
  <si>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</si>
  <si>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</si>
  <si>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</si>
  <si>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</si>
  <si>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</si>
  <si>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</si>
  <si>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</si>
  <si>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</si>
  <si>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</si>
  <si>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</si>
  <si>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</si>
  <si>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</si>
  <si>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</si>
  <si>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</si>
  <si>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</si>
  <si>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</si>
  <si>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</si>
  <si>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</si>
  <si>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</si>
  <si>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</si>
  <si>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</si>
  <si>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</si>
  <si>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</si>
  <si>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</si>
  <si>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</si>
  <si>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</si>
  <si>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</si>
  <si>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</si>
  <si>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</si>
  <si>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</si>
  <si>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</si>
  <si>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</si>
  <si>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</si>
  <si>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</si>
  <si>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</si>
  <si>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</si>
  <si>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</si>
  <si>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</si>
  <si>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</si>
  <si>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</si>
  <si>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</si>
  <si>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</si>
  <si>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</si>
  <si>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</si>
  <si>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</si>
  <si>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</si>
  <si>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</si>
  <si>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</si>
  <si>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</si>
  <si>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</si>
  <si>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</si>
  <si>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</si>
  <si>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</si>
  <si>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</si>
  <si>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</si>
  <si>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</si>
  <si>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</si>
  <si>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</si>
  <si>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</si>
  <si>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</si>
  <si>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</si>
  <si>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</si>
  <si>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</si>
  <si>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</si>
  <si>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</si>
  <si>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</si>
  <si>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</si>
  <si>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</si>
  <si>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</si>
  <si>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</si>
  <si>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</si>
  <si>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</si>
  <si>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</si>
  <si>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</si>
  <si>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</si>
  <si>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</si>
  <si>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</si>
  <si>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</si>
  <si>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</si>
  <si>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</si>
  <si>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</si>
  <si>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</si>
  <si>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</si>
  <si>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</si>
  <si>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</si>
  <si>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</si>
  <si>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</si>
  <si>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</si>
  <si>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</si>
  <si>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</si>
  <si>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</si>
  <si>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</si>
  <si>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</si>
  <si>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</si>
  <si>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</si>
  <si>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</si>
  <si>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</si>
  <si>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</si>
  <si>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</si>
  <si>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</si>
  <si>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</si>
  <si>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</si>
  <si>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</si>
  <si>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</si>
  <si>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</si>
  <si>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</si>
  <si>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</si>
  <si>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</si>
  <si>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</si>
  <si>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</si>
  <si>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</si>
  <si>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</si>
  <si>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</si>
  <si>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</si>
  <si>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</si>
  <si>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</si>
  <si>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</si>
  <si>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</si>
  <si>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</si>
  <si>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</si>
  <si>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</si>
  <si>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</si>
  <si>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</si>
  <si>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</si>
  <si>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</si>
  <si>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</si>
  <si>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</si>
  <si>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</si>
  <si>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</si>
  <si>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</si>
  <si>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</si>
  <si>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</si>
  <si>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</si>
  <si>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</si>
  <si>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</si>
  <si>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</si>
  <si>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</si>
  <si>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</si>
  <si>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</si>
  <si>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</si>
  <si>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</si>
  <si>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</si>
  <si>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</si>
  <si>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</si>
  <si>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</si>
  <si>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</si>
  <si>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</si>
  <si>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</si>
  <si>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</si>
  <si>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</si>
  <si>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</si>
  <si>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</si>
  <si>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</si>
  <si>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</si>
  <si>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</si>
  <si>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</si>
  <si>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</si>
  <si>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</si>
  <si>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</si>
  <si>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</si>
  <si>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</si>
  <si>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</si>
  <si>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</si>
  <si>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</si>
  <si>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</si>
  <si>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</si>
  <si>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</si>
  <si>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</si>
  <si>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</si>
  <si>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</si>
  <si>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</si>
  <si>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</si>
  <si>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</si>
  <si>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</si>
  <si>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</si>
  <si>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</si>
  <si>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</si>
  <si>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</si>
  <si>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</si>
  <si>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</si>
  <si>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</si>
  <si>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</si>
  <si>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</si>
  <si>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</si>
  <si>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</si>
  <si>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</si>
  <si>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</si>
  <si>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</si>
  <si>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</si>
  <si>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</si>
  <si>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</si>
  <si>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</si>
  <si>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</si>
  <si>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</si>
  <si>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</si>
  <si>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</si>
  <si>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</si>
  <si>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</si>
  <si>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</si>
  <si>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</si>
  <si>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</si>
  <si>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</si>
  <si>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</si>
  <si>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</si>
  <si>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</si>
  <si>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</si>
  <si>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</si>
  <si>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</si>
  <si>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</si>
  <si>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</si>
  <si>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</si>
  <si>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</si>
  <si>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</si>
  <si>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</si>
  <si>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</si>
  <si>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</si>
  <si>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</si>
  <si>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</si>
  <si>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</si>
  <si>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</si>
  <si>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</si>
  <si>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</si>
  <si>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</si>
  <si>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</si>
  <si>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</si>
  <si>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</si>
  <si>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</si>
  <si>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</si>
  <si>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</si>
  <si>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</si>
  <si>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</si>
  <si>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</si>
  <si>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</si>
  <si>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</si>
  <si>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</si>
  <si>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</si>
  <si>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</si>
  <si>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</si>
  <si>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</si>
  <si>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</si>
  <si>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</si>
  <si>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</si>
  <si>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</si>
  <si>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</si>
  <si>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</si>
  <si>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</si>
  <si>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</si>
  <si>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</si>
  <si>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</si>
  <si>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</si>
  <si>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</si>
  <si>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</si>
  <si>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</si>
  <si>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</si>
  <si>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</si>
  <si>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</si>
  <si>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</si>
  <si>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</si>
  <si>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</si>
  <si>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</si>
  <si>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</si>
  <si>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</si>
  <si>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</si>
  <si>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</si>
  <si>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</si>
  <si>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</si>
  <si>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</si>
  <si>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</si>
  <si>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</si>
  <si>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</si>
  <si>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</si>
  <si>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</si>
  <si>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</si>
  <si>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</si>
  <si>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</si>
  <si>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</si>
  <si>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</si>
  <si>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</si>
  <si>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</si>
  <si>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</si>
  <si>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</si>
  <si>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</si>
  <si>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</si>
  <si>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</si>
  <si>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</si>
  <si>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</si>
  <si>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</si>
  <si>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</si>
  <si>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</si>
  <si>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</si>
  <si>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</si>
  <si>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</si>
  <si>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</si>
  <si>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</si>
  <si>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</si>
  <si>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</si>
  <si>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</si>
  <si>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</si>
  <si>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</si>
  <si>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</si>
  <si>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</si>
  <si>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</si>
  <si>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</si>
  <si>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</si>
  <si>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</si>
  <si>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</si>
  <si>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</si>
  <si>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</si>
  <si>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</si>
  <si>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</si>
  <si>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</si>
  <si>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</si>
  <si>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</si>
  <si>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</si>
  <si>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</si>
  <si>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</si>
  <si>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</si>
  <si>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</si>
  <si>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</si>
  <si>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</si>
  <si>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</si>
  <si>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</si>
  <si>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</si>
  <si>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</si>
  <si>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</si>
  <si>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</si>
  <si>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</si>
  <si>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</si>
  <si>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</si>
  <si>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</si>
  <si>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</si>
  <si>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</si>
  <si>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</si>
  <si>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</si>
  <si>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</si>
  <si>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</si>
  <si>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</si>
  <si>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</si>
  <si>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</si>
  <si>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</si>
  <si>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</si>
  <si>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</si>
  <si>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</si>
  <si>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</si>
  <si>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</si>
  <si>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</si>
  <si>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</si>
  <si>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</si>
  <si>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</si>
  <si>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</si>
  <si>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</si>
  <si>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</si>
  <si>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</si>
  <si>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</si>
  <si>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</si>
  <si>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</si>
  <si>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</si>
  <si>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</si>
  <si>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</si>
  <si>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</si>
  <si>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</si>
  <si>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</si>
  <si>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</si>
  <si>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</si>
  <si>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</si>
  <si>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</si>
  <si>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</si>
  <si>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</si>
  <si>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</si>
  <si>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</si>
  <si>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</si>
  <si>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</si>
  <si>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</si>
  <si>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</si>
  <si>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</si>
  <si>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</si>
  <si>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</si>
  <si>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</si>
  <si>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</si>
  <si>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</si>
  <si>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</si>
  <si>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</si>
  <si>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</si>
  <si>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</si>
  <si>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</si>
  <si>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</si>
  <si>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</si>
  <si>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</si>
  <si>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</si>
  <si>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</si>
  <si>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</si>
  <si>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</si>
  <si>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</si>
  <si>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</si>
  <si>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</si>
  <si>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</si>
  <si>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</si>
  <si>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</si>
  <si>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</si>
  <si>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</si>
  <si>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</si>
  <si>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</si>
  <si>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</si>
  <si>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</si>
  <si>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</si>
  <si>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</si>
  <si>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</si>
  <si>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</si>
  <si>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</si>
  <si>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</si>
  <si>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</si>
  <si>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</si>
  <si>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</si>
  <si>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</si>
  <si>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</si>
  <si>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</si>
  <si>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</si>
  <si>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</si>
  <si>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</si>
  <si>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</si>
  <si>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</si>
  <si>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</si>
  <si>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</si>
  <si>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</si>
  <si>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</si>
  <si>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</si>
  <si>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</si>
  <si>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</si>
  <si>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</si>
  <si>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</si>
  <si>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</si>
  <si>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</si>
  <si>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</si>
  <si>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</si>
  <si>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</si>
  <si>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</si>
  <si>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</si>
  <si>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</si>
  <si>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</si>
  <si>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</si>
  <si>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</si>
  <si>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</si>
  <si>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</si>
  <si>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</si>
  <si>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</si>
  <si>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</si>
  <si>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</si>
  <si>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</si>
  <si>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</si>
  <si>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</si>
  <si>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</si>
  <si>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</si>
  <si>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</si>
  <si>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</si>
  <si>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</si>
  <si>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</si>
  <si>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</si>
  <si>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</si>
  <si>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</si>
  <si>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</si>
  <si>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</si>
  <si>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</si>
  <si>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</si>
  <si>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</si>
  <si>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</si>
  <si>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</si>
  <si>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</si>
  <si>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</si>
  <si>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</si>
  <si>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</si>
  <si>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</si>
  <si>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</si>
  <si>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</si>
  <si>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</si>
  <si>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</si>
  <si>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</si>
  <si>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</si>
  <si>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</si>
  <si>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</si>
  <si>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</si>
  <si>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</si>
  <si>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</si>
  <si>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</si>
  <si>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</si>
  <si>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</si>
  <si>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</si>
  <si>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</si>
  <si>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</si>
  <si>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</si>
  <si>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</si>
  <si>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</si>
  <si>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</si>
  <si>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</si>
  <si>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</si>
  <si>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</si>
  <si>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</si>
  <si>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</si>
  <si>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</si>
  <si>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</si>
  <si>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</si>
  <si>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</si>
  <si>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</si>
  <si>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</si>
  <si>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</si>
  <si>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</si>
  <si>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</si>
  <si>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</si>
  <si>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</si>
  <si>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</si>
  <si>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</si>
  <si>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</si>
  <si>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</si>
  <si>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</si>
  <si>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</si>
  <si>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</si>
  <si>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</si>
  <si>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</si>
  <si>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</si>
  <si>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</si>
  <si>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</si>
  <si>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</si>
  <si>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</si>
  <si>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</si>
  <si>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</si>
  <si>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</si>
  <si>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</si>
  <si>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</si>
  <si>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</si>
  <si>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</si>
  <si>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</si>
  <si>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</si>
  <si>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</si>
  <si>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</si>
  <si>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</si>
  <si>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</si>
  <si>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</si>
  <si>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</si>
  <si>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</si>
  <si>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</si>
  <si>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</si>
  <si>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</si>
  <si>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</si>
  <si>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</si>
  <si>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</si>
  <si>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</si>
  <si>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</si>
  <si>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</si>
  <si>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</si>
  <si>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</si>
  <si>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</si>
  <si>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</si>
  <si>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</si>
  <si>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</si>
  <si>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</si>
  <si>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</si>
  <si>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</si>
  <si>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</si>
  <si>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</si>
  <si>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</si>
  <si>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</si>
  <si>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</si>
  <si>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</si>
  <si>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</si>
  <si>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</si>
  <si>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</si>
  <si>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</si>
  <si>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</si>
  <si>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</si>
  <si>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</si>
  <si>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</si>
  <si>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</si>
  <si>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</si>
  <si>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</si>
  <si>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</si>
  <si>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</si>
  <si>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</si>
  <si>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</si>
  <si>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</si>
  <si>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</si>
  <si>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</si>
  <si>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</si>
  <si>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</si>
  <si>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</si>
  <si>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</si>
  <si>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</si>
  <si>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</si>
  <si>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</si>
  <si>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</si>
  <si>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</si>
  <si>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</si>
  <si>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</si>
  <si>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</si>
  <si>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</si>
  <si>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</si>
  <si>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</si>
  <si>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</si>
  <si>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</si>
  <si>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</si>
  <si>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</si>
  <si>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</si>
  <si>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</si>
  <si>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</si>
  <si>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</si>
  <si>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</si>
  <si>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</si>
  <si>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</si>
  <si>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</si>
  <si>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</si>
  <si>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</si>
  <si>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</si>
  <si>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</si>
  <si>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</si>
  <si>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</si>
  <si>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</si>
  <si>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</si>
  <si>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</si>
  <si>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</si>
  <si>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</si>
  <si>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</si>
  <si>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</si>
  <si>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</si>
  <si>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</si>
  <si>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</si>
  <si>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</si>
  <si>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</si>
  <si>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</si>
  <si>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</si>
  <si>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</si>
  <si>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</si>
  <si>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</si>
  <si>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</si>
  <si>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</si>
  <si>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</si>
  <si>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</si>
  <si>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</si>
  <si>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</si>
  <si>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</si>
  <si>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</si>
  <si>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</si>
  <si>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</si>
  <si>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</si>
  <si>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</si>
  <si>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</si>
  <si>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</si>
  <si>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</si>
  <si>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</si>
  <si>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</si>
  <si>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</si>
  <si>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</si>
  <si>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</si>
  <si>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</si>
  <si>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</si>
  <si>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</si>
  <si>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</si>
  <si>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</si>
  <si>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</si>
  <si>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</si>
  <si>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</si>
  <si>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</si>
  <si>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</si>
  <si>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</si>
  <si>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</si>
  <si>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</si>
  <si>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</si>
  <si>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</si>
  <si>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</si>
  <si>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</si>
  <si>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</si>
  <si>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</si>
  <si>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</si>
  <si>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</si>
  <si>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</si>
  <si>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</si>
  <si>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</si>
  <si>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</si>
  <si>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</si>
  <si>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</si>
  <si>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</si>
  <si>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</si>
  <si>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</si>
  <si>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</si>
  <si>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</si>
  <si>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</si>
  <si>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</si>
  <si>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</si>
  <si>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</si>
  <si>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</si>
  <si>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</si>
  <si>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</si>
  <si>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</si>
  <si>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</si>
  <si>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</si>
  <si>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</si>
  <si>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</si>
  <si>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</si>
  <si>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</si>
  <si>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</si>
  <si>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</si>
  <si>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</si>
  <si>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</si>
  <si>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</si>
  <si>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</si>
  <si>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</si>
  <si>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</si>
  <si>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</si>
  <si>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</si>
  <si>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</si>
  <si>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</si>
  <si>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</si>
  <si>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</si>
  <si>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</si>
  <si>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</si>
  <si>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</si>
  <si>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</si>
  <si>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</si>
  <si>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</si>
  <si>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</si>
  <si>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</si>
  <si>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</si>
  <si>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</si>
  <si>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</si>
  <si>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</si>
  <si>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</si>
  <si>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</si>
  <si>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</si>
  <si>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</si>
  <si>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</si>
  <si>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</si>
  <si>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</si>
  <si>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</si>
  <si>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</si>
  <si>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</si>
  <si>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</si>
  <si>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</si>
  <si>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</si>
  <si>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</si>
  <si>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</si>
  <si>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</si>
  <si>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</si>
  <si>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</si>
  <si>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</si>
  <si>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</si>
  <si>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</si>
  <si>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</si>
  <si>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</si>
  <si>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</si>
  <si>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</si>
  <si>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</si>
  <si>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</si>
  <si>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</si>
  <si>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</si>
  <si>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</si>
  <si>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</si>
  <si>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</si>
  <si>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</si>
  <si>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</si>
  <si>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</si>
  <si>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</si>
  <si>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</si>
  <si>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</si>
  <si>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</si>
  <si>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</si>
  <si>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</si>
  <si>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</si>
  <si>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</si>
  <si>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</si>
  <si>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</si>
  <si>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</si>
  <si>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</si>
  <si>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</si>
  <si>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</si>
  <si>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</si>
  <si>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</si>
  <si>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</si>
  <si>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</si>
  <si>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</si>
  <si>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</si>
  <si>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</si>
  <si>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</si>
  <si>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</si>
  <si>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</si>
  <si>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</si>
  <si>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</si>
  <si>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</si>
  <si>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</si>
  <si>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</si>
  <si>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</si>
  <si>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</si>
  <si>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</si>
  <si>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</si>
  <si>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</si>
  <si>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</si>
  <si>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</si>
  <si>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</si>
  <si>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</si>
  <si>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</si>
  <si>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</si>
  <si>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</si>
  <si>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</si>
  <si>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</si>
  <si>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</si>
  <si>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</si>
  <si>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</si>
  <si>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</si>
  <si>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</si>
  <si>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</si>
  <si>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</si>
  <si>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</si>
  <si>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</si>
  <si>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</si>
  <si>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</si>
  <si>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</si>
  <si>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</si>
  <si>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</si>
  <si>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</si>
  <si>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</si>
  <si>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</si>
  <si>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</si>
  <si>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</si>
  <si>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</si>
  <si>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</si>
  <si>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</si>
  <si>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</si>
  <si>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</si>
  <si>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</si>
  <si>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</si>
  <si>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</si>
  <si>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</si>
  <si>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</si>
  <si>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</si>
  <si>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</si>
  <si>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</si>
  <si>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</si>
  <si>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</si>
  <si>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</si>
  <si>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</si>
  <si>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</si>
  <si>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</si>
  <si>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</si>
  <si>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</si>
  <si>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</si>
  <si>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</si>
  <si>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</si>
  <si>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</si>
  <si>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</si>
  <si>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</si>
  <si>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</si>
  <si>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</si>
  <si>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</si>
  <si>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</si>
  <si>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</si>
  <si>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</si>
  <si>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</si>
  <si>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</si>
  <si>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</si>
  <si>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</si>
  <si>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</si>
  <si>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</si>
  <si>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</si>
  <si>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</si>
  <si>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</si>
  <si>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</si>
  <si>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</si>
  <si>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</si>
  <si>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</si>
  <si>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</si>
  <si>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</si>
  <si>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</si>
  <si>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</si>
  <si>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</si>
  <si>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</si>
  <si>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</si>
  <si>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</si>
  <si>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</si>
  <si>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</si>
  <si>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</si>
  <si>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</si>
  <si>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</si>
  <si>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</si>
  <si>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</si>
  <si>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</si>
  <si>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</si>
  <si>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</si>
  <si>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</si>
  <si>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</si>
  <si>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</si>
  <si>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</si>
  <si>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</si>
  <si>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</si>
  <si>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</si>
  <si>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</si>
  <si>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</si>
  <si>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</si>
  <si>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</si>
  <si>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</si>
  <si>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</si>
  <si>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</si>
  <si>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</si>
  <si>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</si>
  <si>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</si>
  <si>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</si>
  <si>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</si>
  <si>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</si>
  <si>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</si>
  <si>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</si>
  <si>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</si>
  <si>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</si>
  <si>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</si>
  <si>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</si>
  <si>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</si>
  <si>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</si>
  <si>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</si>
  <si>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</si>
  <si>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</si>
  <si>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</si>
  <si>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</si>
  <si>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</si>
  <si>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</si>
  <si>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</si>
  <si>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</si>
  <si>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</si>
  <si>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</si>
  <si>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</si>
  <si>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</si>
  <si>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</si>
  <si>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</si>
  <si>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</si>
  <si>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</si>
  <si>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</si>
  <si>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</si>
  <si>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</si>
  <si>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</si>
  <si>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</si>
  <si>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</si>
  <si>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</si>
  <si>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</si>
  <si>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</si>
  <si>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</si>
  <si>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</si>
  <si>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</si>
  <si>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</si>
  <si>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</si>
  <si>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</si>
  <si>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</si>
  <si>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</si>
  <si>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</si>
  <si>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</si>
  <si>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</si>
  <si>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</si>
  <si>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</si>
  <si>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</si>
  <si>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</si>
  <si>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</si>
  <si>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</si>
  <si>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</si>
  <si>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</si>
  <si>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</si>
  <si>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</si>
  <si>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</si>
  <si>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</si>
  <si>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</si>
  <si>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</si>
  <si>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</si>
  <si>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</si>
  <si>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</si>
  <si>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</si>
  <si>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</si>
  <si>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</si>
  <si>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</si>
  <si>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</si>
  <si>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</si>
  <si>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</si>
  <si>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</si>
  <si>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</si>
  <si>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</si>
  <si>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</si>
  <si>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</si>
  <si>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</si>
  <si>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</si>
  <si>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</si>
  <si>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</si>
  <si>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</si>
  <si>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</si>
  <si>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</si>
  <si>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</si>
  <si>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</si>
  <si>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</si>
  <si>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</si>
  <si>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</si>
  <si>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</si>
  <si>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</si>
  <si>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</si>
  <si>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</si>
  <si>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</si>
  <si>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</si>
  <si>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</si>
  <si>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</si>
  <si>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</si>
  <si>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</si>
  <si>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</si>
  <si>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</si>
  <si>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</si>
  <si>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</si>
  <si>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</si>
  <si>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</si>
  <si>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</si>
  <si>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</si>
  <si>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</si>
  <si>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</si>
  <si>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</si>
  <si>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</si>
  <si>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</si>
  <si>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</si>
  <si>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</si>
  <si>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</si>
  <si>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</si>
  <si>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</si>
  <si>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</si>
  <si>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</si>
  <si>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</si>
  <si>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</si>
  <si>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</si>
  <si>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</si>
  <si>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</si>
  <si>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</si>
  <si>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</si>
  <si>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</si>
  <si>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</si>
  <si>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</si>
  <si>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</si>
  <si>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</si>
  <si>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</si>
  <si>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</si>
  <si>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</si>
  <si>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</si>
  <si>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</si>
  <si>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</si>
  <si>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</si>
  <si>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</si>
  <si>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</si>
  <si>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</si>
  <si>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</si>
  <si>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</si>
  <si>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</si>
  <si>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</si>
  <si>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</si>
  <si>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</si>
  <si>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</si>
  <si>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</si>
  <si>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</si>
  <si>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</si>
  <si>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</si>
  <si>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</si>
  <si>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</si>
  <si>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</si>
  <si>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</si>
  <si>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</si>
  <si>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</si>
  <si>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</si>
  <si>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</si>
  <si>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</si>
  <si>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</si>
  <si>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</si>
  <si>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</si>
  <si>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</si>
  <si>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</si>
  <si>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</si>
  <si>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</si>
  <si>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</si>
  <si>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</si>
  <si>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</si>
  <si>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</si>
  <si>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</si>
  <si>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</si>
  <si>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</si>
  <si>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</si>
  <si>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</si>
  <si>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</si>
  <si>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</si>
  <si>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</si>
  <si>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</si>
  <si>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</si>
  <si>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</si>
  <si>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</si>
  <si>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</si>
  <si>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</si>
  <si>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</si>
  <si>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</si>
  <si>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</si>
  <si>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</si>
  <si>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</si>
  <si>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</si>
  <si>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</si>
  <si>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</si>
  <si>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</si>
  <si>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</si>
  <si>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</si>
  <si>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</si>
  <si>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</si>
  <si>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</si>
  <si>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</si>
  <si>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</si>
  <si>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</si>
  <si>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</si>
  <si>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</si>
  <si>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</si>
  <si>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</si>
  <si>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</si>
  <si>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</si>
  <si>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</si>
  <si>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</si>
  <si>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</si>
  <si>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</si>
  <si>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</si>
  <si>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</si>
  <si>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</si>
  <si>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</si>
  <si>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</si>
  <si>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</si>
  <si>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</si>
  <si>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</si>
  <si>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</si>
  <si>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</si>
  <si>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</si>
  <si>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</si>
  <si>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</si>
  <si>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</si>
  <si>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</si>
  <si>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</si>
  <si>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</si>
  <si>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</si>
  <si>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</si>
  <si>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</si>
  <si>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</si>
  <si>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</si>
  <si>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</si>
  <si>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</si>
  <si>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</si>
  <si>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</si>
  <si>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</si>
  <si>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</si>
  <si>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</si>
  <si>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</si>
  <si>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</si>
  <si>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</si>
  <si>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</si>
  <si>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</si>
  <si>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</si>
  <si>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</si>
  <si>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</si>
  <si>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</si>
  <si>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</si>
  <si>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</si>
  <si>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</si>
  <si>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</si>
  <si>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</si>
  <si>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</si>
  <si>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</si>
  <si>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</si>
  <si>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</si>
  <si>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</si>
  <si>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</si>
  <si>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</si>
  <si>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</si>
  <si>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</si>
  <si>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</si>
  <si>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</si>
  <si>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</si>
  <si>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</si>
  <si>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</si>
  <si>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</si>
  <si>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</si>
  <si>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</si>
  <si>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</si>
  <si>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</si>
  <si>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</si>
  <si>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</si>
  <si>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</si>
  <si>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</si>
  <si>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</si>
  <si>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</si>
  <si>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</si>
  <si>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</si>
  <si>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</si>
  <si>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</si>
  <si>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</si>
  <si>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</si>
  <si>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</si>
  <si>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</si>
  <si>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</si>
  <si>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</si>
  <si>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</si>
  <si>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</si>
  <si>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</si>
  <si>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</si>
  <si>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</si>
  <si>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</si>
  <si>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</si>
  <si>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</si>
  <si>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</si>
  <si>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</si>
  <si>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</si>
  <si>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</si>
  <si>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</si>
  <si>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</si>
  <si>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</si>
  <si>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</si>
  <si>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</si>
  <si>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</si>
  <si>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</si>
  <si>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</si>
  <si>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</si>
  <si>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</si>
  <si>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</si>
  <si>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</si>
  <si>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</si>
  <si>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</si>
  <si>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</si>
  <si>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</si>
  <si>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</si>
  <si>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</si>
  <si>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</si>
  <si>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</si>
  <si>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</si>
  <si>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</si>
  <si>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</si>
  <si>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</si>
  <si>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</si>
  <si>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</si>
  <si>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</si>
  <si>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</si>
  <si>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</si>
  <si>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</si>
  <si>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</si>
  <si>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</si>
  <si>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</si>
  <si>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</si>
  <si>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</si>
  <si>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</si>
  <si>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</si>
  <si>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</si>
  <si>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</si>
  <si>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</si>
  <si>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</si>
  <si>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</si>
  <si>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</si>
  <si>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</si>
  <si>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</si>
  <si>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</si>
  <si>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</si>
  <si>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</si>
  <si>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</si>
  <si>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</si>
  <si>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</si>
  <si>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</si>
  <si>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</si>
  <si>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</si>
  <si>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</si>
  <si>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</si>
  <si>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</si>
  <si>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</si>
  <si>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</si>
  <si>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</si>
  <si>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</si>
  <si>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</si>
  <si>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</si>
  <si>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</si>
  <si>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</si>
  <si>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</si>
  <si>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</si>
  <si>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</si>
  <si>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</si>
  <si>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</si>
  <si>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</si>
  <si>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</si>
  <si>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</si>
  <si>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</si>
  <si>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</si>
  <si>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</si>
  <si>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</si>
  <si>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</si>
  <si>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</si>
  <si>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</si>
  <si>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</si>
  <si>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</si>
  <si>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</si>
  <si>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</si>
  <si>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</si>
  <si>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</si>
  <si>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</si>
  <si>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</si>
  <si>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</si>
  <si>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</si>
  <si>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</si>
  <si>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</si>
  <si>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</si>
  <si>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</si>
  <si>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</si>
  <si>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</si>
  <si>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</si>
  <si>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</si>
  <si>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</si>
  <si>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</si>
  <si>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</si>
  <si>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</si>
  <si>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</si>
  <si>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</si>
  <si>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</si>
  <si>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</si>
  <si>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</si>
  <si>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</si>
  <si>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</si>
  <si>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</si>
  <si>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</si>
  <si>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</si>
  <si>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</si>
  <si>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</si>
  <si>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</si>
  <si>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</si>
  <si>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</si>
  <si>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</si>
  <si>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</si>
  <si>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</si>
  <si>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</si>
  <si>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</si>
  <si>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</si>
  <si>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</si>
  <si>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</si>
  <si>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</si>
  <si>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</si>
  <si>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</si>
  <si>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</si>
  <si>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</si>
  <si>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</si>
  <si>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</si>
  <si>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</si>
  <si>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</si>
  <si>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</si>
  <si>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</si>
  <si>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</si>
  <si>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</si>
  <si>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</si>
  <si>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</si>
  <si>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</si>
  <si>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</si>
  <si>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</si>
  <si>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</si>
  <si>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</si>
  <si>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</si>
  <si>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</si>
  <si>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</si>
  <si>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</si>
  <si>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</si>
  <si>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</si>
  <si>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</si>
  <si>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</si>
  <si>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</si>
  <si>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</si>
  <si>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</si>
  <si>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</si>
  <si>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</si>
  <si>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</si>
  <si>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</si>
  <si>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</si>
  <si>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</si>
  <si>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</si>
  <si>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</si>
  <si>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</si>
  <si>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</si>
  <si>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</si>
  <si>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</si>
  <si>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</si>
  <si>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</si>
  <si>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</si>
  <si>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</si>
  <si>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</si>
  <si>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</si>
  <si>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</si>
  <si>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</si>
  <si>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</si>
  <si>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</si>
  <si>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</si>
  <si>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</si>
  <si>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</si>
  <si>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</si>
  <si>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</si>
  <si>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</si>
  <si>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</si>
  <si>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</si>
  <si>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</si>
  <si>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</si>
  <si>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</si>
  <si>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</si>
  <si>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</si>
  <si>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</si>
  <si>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</si>
  <si>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</si>
  <si>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</si>
  <si>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</si>
  <si>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</si>
  <si>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</si>
  <si>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</si>
  <si>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</si>
  <si>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</si>
  <si>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</si>
  <si>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</si>
  <si>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</si>
  <si>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</si>
  <si>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</si>
  <si>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</si>
  <si>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</si>
  <si>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</si>
  <si>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</si>
  <si>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</si>
  <si>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</si>
  <si>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</si>
  <si>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</si>
  <si>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</si>
  <si>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</si>
  <si>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</si>
  <si>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</si>
  <si>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</si>
  <si>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</si>
  <si>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</si>
  <si>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</si>
  <si>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</si>
  <si>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</si>
  <si>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</si>
  <si>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</si>
  <si>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</si>
  <si>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</si>
  <si>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</si>
  <si>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</si>
  <si>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</si>
  <si>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</si>
  <si>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</si>
  <si>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</si>
  <si>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</si>
  <si>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</si>
  <si>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</si>
  <si>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</si>
  <si>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</si>
  <si>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</si>
  <si>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</si>
  <si>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</si>
  <si>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</si>
  <si>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</si>
  <si>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</si>
  <si>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</si>
  <si>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</si>
  <si>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</si>
  <si>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</si>
  <si>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</si>
  <si>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</si>
  <si>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</si>
  <si>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</si>
  <si>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</si>
  <si>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</si>
  <si>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</si>
  <si>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</si>
  <si>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</si>
  <si>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</si>
  <si>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</si>
  <si>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</si>
  <si>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</si>
  <si>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</si>
  <si>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</si>
  <si>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</si>
  <si>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</si>
  <si>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</si>
  <si>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</si>
  <si>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</si>
  <si>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</si>
  <si>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</si>
  <si>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</si>
  <si>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</si>
  <si>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</si>
  <si>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</si>
  <si>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</si>
  <si>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</si>
  <si>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</si>
  <si>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</si>
  <si>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</si>
  <si>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</si>
  <si>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</si>
  <si>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</si>
  <si>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</si>
  <si>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</si>
  <si>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</si>
  <si>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</si>
  <si>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</si>
  <si>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</si>
  <si>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</si>
  <si>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</si>
  <si>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</si>
  <si>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</si>
  <si>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</si>
  <si>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</si>
  <si>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</si>
  <si>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</si>
  <si>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</si>
  <si>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</si>
  <si>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</si>
  <si>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</si>
  <si>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</si>
  <si>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</si>
  <si>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</si>
  <si>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</si>
  <si>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</si>
  <si>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</si>
  <si>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</si>
  <si>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</si>
  <si>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</si>
  <si>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</si>
  <si>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</si>
  <si>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</si>
  <si>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</si>
  <si>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</si>
  <si>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</si>
  <si>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</si>
  <si>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</si>
  <si>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</si>
  <si>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</si>
  <si>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</si>
  <si>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</si>
  <si>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</si>
  <si>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</si>
  <si>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</si>
  <si>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</si>
  <si>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</si>
  <si>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</si>
  <si>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</si>
  <si>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</si>
  <si>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</si>
  <si>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</si>
  <si>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</si>
  <si>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</si>
  <si>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</si>
  <si>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</si>
  <si>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</si>
  <si>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</si>
  <si>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</si>
  <si>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</si>
  <si>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</si>
  <si>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</si>
  <si>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</si>
  <si>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</si>
  <si>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</si>
  <si>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</si>
  <si>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</si>
  <si>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</si>
  <si>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</si>
  <si>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</si>
  <si>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</si>
  <si>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</si>
  <si>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</si>
  <si>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</si>
  <si>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</si>
  <si>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</si>
  <si>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</si>
  <si>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</si>
  <si>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</si>
  <si>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</si>
  <si>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</si>
  <si>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</si>
  <si>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</si>
  <si>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</si>
  <si>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</si>
  <si>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</si>
  <si>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</si>
  <si>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</si>
  <si>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</si>
  <si>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</si>
  <si>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</si>
  <si>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</si>
  <si>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</si>
  <si>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</si>
  <si>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</si>
  <si>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</si>
  <si>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</si>
  <si>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</si>
  <si>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</si>
  <si>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</si>
  <si>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</si>
  <si>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</si>
  <si>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</si>
  <si>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</si>
  <si>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</si>
  <si>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</si>
  <si>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</si>
  <si>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</si>
  <si>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</si>
  <si>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</si>
  <si>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</si>
  <si>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</si>
  <si>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</si>
  <si>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</si>
  <si>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</si>
  <si>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</si>
  <si>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</si>
  <si>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</si>
  <si>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</si>
  <si>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</si>
  <si>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</si>
  <si>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</si>
  <si>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</si>
  <si>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</si>
  <si>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</si>
  <si>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</si>
  <si>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</si>
  <si>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</si>
  <si>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</si>
  <si>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</si>
  <si>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</si>
  <si>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</si>
  <si>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</si>
  <si>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</si>
  <si>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</si>
  <si>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</si>
  <si>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</si>
  <si>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</si>
  <si>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</si>
  <si>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</si>
  <si>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</si>
  <si>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</si>
  <si>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</si>
  <si>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</si>
  <si>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</si>
  <si>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</si>
  <si>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</si>
  <si>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</si>
  <si>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</si>
  <si>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</si>
  <si>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</si>
  <si>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</si>
  <si>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</si>
  <si>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</si>
  <si>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</si>
  <si>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</si>
  <si>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</si>
  <si>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</si>
  <si>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</si>
  <si>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</si>
  <si>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</si>
  <si>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</si>
  <si>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</si>
  <si>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</si>
  <si>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</si>
  <si>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</si>
  <si>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</si>
  <si>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</si>
  <si>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</si>
  <si>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</si>
  <si>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</si>
  <si>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</si>
  <si>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</si>
  <si>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</si>
  <si>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</si>
  <si>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</si>
  <si>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</si>
  <si>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</si>
  <si>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</si>
  <si>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</si>
  <si>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</si>
  <si>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</si>
  <si>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</si>
  <si>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</si>
  <si>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</si>
  <si>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</si>
  <si>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</si>
  <si>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</si>
  <si>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</si>
  <si>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</si>
  <si>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</si>
  <si>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</si>
  <si>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</si>
  <si>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</si>
  <si>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</si>
  <si>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</si>
  <si>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</si>
  <si>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</si>
  <si>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</si>
  <si>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</si>
  <si>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</si>
  <si>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</si>
  <si>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</si>
  <si>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</si>
  <si>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</si>
  <si>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</si>
  <si>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</si>
  <si>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</si>
  <si>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</si>
  <si>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</si>
  <si>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</si>
  <si>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</si>
  <si>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</si>
  <si>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</si>
  <si>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</si>
  <si>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</si>
  <si>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</si>
  <si>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</si>
  <si>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</si>
  <si>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</si>
  <si>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</si>
  <si>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</si>
  <si>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</si>
  <si>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</si>
  <si>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</si>
  <si>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</si>
  <si>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</si>
  <si>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</si>
  <si>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</si>
  <si>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</si>
  <si>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</si>
  <si>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</si>
  <si>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</si>
  <si>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</si>
  <si>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</si>
  <si>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</si>
  <si>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</si>
  <si>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</si>
  <si>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</si>
  <si>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</si>
  <si>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</si>
  <si>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</si>
  <si>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</si>
  <si>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</si>
  <si>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</si>
  <si>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</si>
  <si>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</si>
  <si>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</si>
  <si>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</si>
  <si>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</si>
  <si>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</si>
  <si>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</si>
  <si>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</si>
  <si>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</si>
  <si>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</si>
  <si>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</si>
  <si>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</si>
  <si>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</si>
  <si>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</si>
  <si>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</si>
  <si>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</si>
  <si>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</si>
  <si>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</si>
  <si>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</si>
  <si>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</si>
  <si>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</si>
  <si>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</si>
  <si>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</si>
  <si>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</si>
  <si>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</si>
  <si>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</si>
  <si>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</si>
  <si>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</si>
  <si>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</si>
  <si>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</si>
  <si>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</si>
  <si>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</si>
  <si>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</si>
  <si>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</si>
  <si>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</si>
  <si>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</si>
  <si>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</si>
  <si>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</si>
  <si>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</si>
  <si>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</si>
  <si>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</si>
  <si>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</si>
  <si>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</si>
  <si>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</si>
  <si>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</si>
  <si>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</si>
  <si>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</si>
  <si>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</si>
  <si>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</si>
  <si>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</si>
  <si>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</si>
  <si>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</si>
  <si>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</si>
  <si>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</si>
  <si>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</si>
  <si>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</si>
  <si>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</si>
  <si>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</si>
  <si>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</si>
  <si>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</si>
  <si>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</si>
  <si>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</si>
  <si>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</si>
  <si>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</si>
  <si>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</si>
  <si>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</si>
  <si>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</si>
  <si>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</si>
  <si>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</si>
  <si>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</si>
  <si>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</si>
  <si>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</si>
  <si>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</si>
  <si>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</si>
  <si>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</si>
  <si>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</si>
  <si>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</si>
  <si>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</si>
  <si>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</si>
  <si>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</si>
  <si>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</si>
  <si>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</si>
  <si>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</si>
  <si>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</si>
  <si>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</si>
  <si>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</si>
  <si>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</si>
  <si>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</si>
  <si>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</si>
  <si>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</si>
  <si>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</si>
  <si>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</si>
  <si>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</si>
  <si>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</si>
  <si>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</si>
  <si>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</si>
  <si>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</si>
  <si>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</si>
  <si>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</si>
  <si>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</si>
  <si>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</si>
  <si>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</si>
  <si>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</si>
  <si>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</si>
  <si>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</si>
  <si>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</si>
  <si>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</si>
  <si>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</si>
  <si>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</si>
  <si>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</si>
  <si>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</si>
  <si>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</si>
  <si>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</si>
  <si>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</si>
  <si>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</si>
  <si>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</si>
  <si>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</si>
  <si>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</si>
  <si>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</si>
  <si>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</si>
  <si>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</si>
  <si>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</si>
  <si>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</si>
  <si>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</si>
  <si>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</si>
  <si>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</si>
  <si>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</si>
  <si>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</si>
  <si>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</si>
  <si>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</si>
  <si>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</si>
  <si>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</si>
  <si>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</si>
  <si>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</si>
  <si>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</si>
  <si>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</si>
  <si>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</si>
  <si>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</si>
  <si>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</si>
  <si>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</si>
  <si>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</si>
  <si>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</si>
  <si>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</si>
  <si>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</si>
  <si>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</si>
  <si>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</si>
  <si>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</si>
  <si>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</si>
  <si>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</si>
  <si>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</si>
  <si>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</si>
  <si>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</si>
  <si>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</si>
  <si>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</si>
  <si>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</si>
  <si>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</si>
  <si>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</si>
  <si>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</si>
  <si>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</si>
  <si>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</si>
  <si>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</si>
  <si>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</si>
  <si>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</si>
  <si>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</si>
  <si>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</si>
  <si>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</si>
  <si>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</si>
  <si>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</si>
  <si>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</si>
  <si>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</si>
  <si>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</si>
  <si>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</si>
  <si>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</si>
  <si>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</si>
  <si>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</si>
  <si>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</si>
  <si>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</si>
  <si>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</si>
  <si>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</si>
  <si>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</si>
  <si>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</si>
  <si>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</si>
  <si>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</si>
  <si>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</si>
  <si>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</si>
  <si>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</si>
  <si>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</si>
  <si>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</si>
  <si>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</si>
  <si>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</si>
  <si>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</si>
  <si>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</si>
  <si>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</si>
  <si>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</si>
  <si>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</si>
  <si>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</si>
  <si>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</si>
  <si>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</si>
  <si>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</si>
  <si>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</si>
  <si>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</si>
  <si>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</si>
  <si>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</si>
  <si>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</si>
  <si>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</si>
  <si>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</si>
  <si>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</si>
  <si>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</si>
  <si>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</si>
  <si>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</si>
  <si>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</si>
  <si>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</si>
  <si>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</si>
  <si>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</si>
  <si>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</si>
  <si>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</si>
  <si>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</si>
  <si>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</si>
  <si>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</si>
  <si>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</si>
  <si>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</si>
  <si>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</si>
  <si>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</si>
  <si>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</si>
  <si>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</si>
  <si>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</si>
  <si>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</si>
  <si>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</si>
  <si>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</si>
  <si>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</si>
  <si>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</si>
  <si>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</si>
  <si>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</si>
  <si>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</si>
  <si>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</si>
  <si>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</si>
  <si>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</si>
  <si>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</si>
  <si>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</si>
  <si>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</si>
  <si>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</si>
  <si>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</si>
  <si>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</si>
  <si>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</si>
  <si>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</si>
  <si>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</si>
  <si>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</si>
  <si>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</si>
  <si>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</si>
  <si>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</si>
  <si>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</si>
  <si>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</si>
  <si>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</si>
  <si>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</si>
  <si>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</si>
  <si>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</si>
  <si>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</si>
  <si>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</si>
  <si>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</si>
  <si>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</si>
  <si>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</si>
  <si>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</si>
  <si>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</si>
  <si>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</si>
  <si>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</si>
  <si>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</si>
  <si>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</si>
  <si>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</si>
  <si>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</si>
  <si>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</si>
  <si>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</si>
  <si>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</si>
  <si>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</si>
  <si>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</si>
  <si>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</si>
  <si>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</si>
  <si>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</si>
  <si>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</si>
  <si>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</si>
  <si>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</si>
  <si>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</si>
  <si>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</si>
  <si>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</si>
  <si>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</si>
  <si>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</si>
  <si>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</si>
  <si>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</si>
  <si>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</si>
  <si>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</si>
  <si>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</si>
  <si>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</si>
  <si>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</si>
  <si>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</si>
  <si>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</si>
  <si>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</si>
  <si>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</si>
  <si>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</si>
  <si>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</si>
  <si>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</si>
  <si>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</si>
  <si>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</si>
  <si>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</si>
  <si>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</si>
  <si>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</si>
  <si>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</si>
  <si>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</si>
  <si>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</si>
  <si>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</si>
  <si>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</si>
  <si>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</si>
  <si>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</si>
  <si>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</si>
  <si>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</si>
  <si>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</si>
  <si>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</si>
  <si>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</si>
  <si>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</si>
  <si>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</si>
  <si>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</si>
  <si>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</si>
  <si>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</si>
  <si>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</si>
  <si>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</si>
  <si>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</si>
  <si>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</si>
  <si>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</si>
  <si>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</si>
  <si>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</si>
  <si>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</si>
  <si>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</si>
  <si>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</si>
  <si>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</si>
  <si>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</si>
  <si>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</si>
  <si>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</si>
  <si>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</si>
  <si>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</si>
  <si>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</si>
  <si>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</si>
  <si>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</si>
  <si>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</si>
  <si>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</si>
  <si>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</si>
  <si>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</si>
  <si>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</si>
  <si>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</si>
  <si>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</si>
  <si>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</si>
  <si>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</si>
  <si>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</si>
  <si>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</si>
  <si>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</si>
  <si>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</si>
  <si>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</si>
  <si>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</si>
  <si>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</si>
  <si>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</si>
  <si>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</si>
  <si>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</si>
  <si>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</si>
  <si>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</si>
  <si>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</si>
  <si>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</si>
  <si>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</si>
  <si>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</si>
  <si>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</si>
  <si>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</si>
  <si>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</si>
  <si>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</si>
  <si>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</si>
  <si>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</si>
  <si>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</si>
  <si>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</si>
  <si>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</si>
  <si>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</si>
  <si>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</si>
  <si>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</si>
  <si>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</si>
  <si>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</si>
  <si>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</si>
  <si>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</si>
  <si>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</si>
  <si>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</si>
  <si>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</si>
  <si>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</si>
  <si>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</si>
  <si>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</si>
  <si>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</si>
  <si>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</si>
  <si>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</si>
  <si>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</si>
  <si>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</si>
  <si>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</si>
  <si>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</si>
  <si>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</si>
  <si>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</si>
  <si>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</si>
  <si>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</si>
  <si>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</si>
  <si>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</si>
  <si>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</si>
  <si>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</si>
  <si>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</si>
  <si>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</si>
  <si>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</si>
  <si>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</si>
  <si>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</si>
  <si>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</si>
  <si>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</si>
  <si>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</si>
  <si>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</si>
  <si>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</si>
  <si>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</si>
  <si>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</si>
  <si>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</si>
  <si>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</si>
  <si>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</si>
  <si>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</si>
  <si>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</si>
  <si>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</si>
  <si>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</si>
  <si>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</si>
  <si>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</si>
  <si>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</si>
  <si>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</si>
  <si>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</si>
  <si>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</si>
  <si>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</si>
  <si>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</si>
  <si>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</si>
  <si>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</si>
  <si>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</si>
  <si>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</si>
  <si>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</si>
  <si>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</si>
  <si>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</si>
  <si>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</si>
  <si>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</si>
  <si>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</si>
  <si>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</si>
  <si>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</si>
  <si>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</si>
  <si>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</si>
  <si>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</si>
  <si>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</si>
  <si>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</si>
  <si>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</si>
  <si>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</si>
  <si>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</si>
  <si>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</si>
  <si>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</si>
  <si>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</si>
  <si>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</si>
  <si>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</si>
  <si>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</si>
  <si>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</si>
  <si>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</si>
  <si>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</si>
  <si>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</si>
  <si>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</si>
  <si>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</si>
  <si>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</si>
  <si>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</si>
  <si>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</si>
  <si>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</si>
  <si>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</si>
  <si>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</si>
  <si>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</si>
  <si>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</si>
  <si>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</si>
  <si>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</si>
  <si>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</si>
  <si>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</si>
  <si>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</si>
  <si>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</si>
  <si>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</si>
  <si>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</si>
  <si>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</si>
  <si>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</si>
  <si>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</si>
  <si>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</si>
  <si>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</si>
  <si>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</si>
  <si>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</si>
  <si>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</si>
  <si>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</si>
  <si>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</si>
  <si>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</si>
  <si>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</si>
  <si>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</si>
  <si>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</si>
  <si>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</si>
  <si>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</si>
  <si>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</si>
  <si>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</si>
  <si>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</si>
  <si>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</si>
  <si>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</si>
  <si>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</si>
  <si>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</si>
  <si>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</si>
  <si>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</si>
  <si>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</si>
  <si>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</si>
  <si>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</si>
  <si>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</si>
  <si>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</si>
  <si>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</si>
  <si>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</si>
  <si>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</si>
  <si>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</si>
  <si>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</si>
  <si>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</si>
  <si>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</si>
  <si>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</si>
  <si>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</si>
  <si>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</si>
  <si>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</si>
  <si>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</si>
  <si>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</si>
  <si>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</si>
  <si>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</si>
  <si>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</si>
  <si>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</si>
  <si>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</si>
  <si>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</si>
  <si>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</si>
  <si>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</si>
  <si>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</si>
  <si>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</si>
  <si>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</si>
  <si>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</si>
  <si>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</si>
  <si>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</si>
  <si>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</si>
  <si>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</si>
  <si>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</si>
  <si>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</si>
  <si>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</si>
  <si>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</si>
  <si>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</si>
  <si>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</si>
  <si>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</si>
  <si>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</si>
  <si>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</si>
  <si>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</si>
  <si>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</si>
  <si>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</si>
  <si>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</si>
  <si>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</si>
  <si>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</si>
  <si>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</si>
  <si>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</si>
  <si>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</si>
  <si>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</si>
  <si>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</si>
  <si>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</si>
  <si>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</si>
  <si>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</si>
  <si>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</si>
  <si>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</si>
  <si>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</si>
  <si>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</si>
  <si>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</si>
  <si>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</si>
  <si>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</si>
  <si>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</si>
  <si>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</si>
  <si>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</si>
  <si>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</si>
  <si>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</si>
  <si>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</si>
  <si>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</si>
  <si>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</si>
  <si>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</si>
  <si>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</si>
  <si>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</si>
  <si>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</si>
  <si>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</si>
  <si>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</si>
  <si>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</si>
  <si>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</si>
  <si>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</si>
  <si>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</si>
  <si>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</si>
  <si>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</si>
  <si>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</si>
  <si>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</si>
  <si>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</si>
  <si>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</si>
  <si>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</si>
  <si>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</si>
  <si>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</si>
  <si>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</si>
  <si>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</si>
  <si>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</si>
  <si>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</si>
  <si>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</si>
  <si>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</si>
  <si>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</si>
  <si>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</si>
  <si>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</si>
  <si>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</si>
  <si>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</si>
  <si>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</si>
  <si>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</si>
  <si>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</si>
  <si>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</si>
  <si>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</si>
  <si>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</si>
  <si>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</si>
  <si>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</si>
  <si>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</si>
  <si>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</si>
  <si>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</si>
  <si>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</si>
  <si>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</si>
  <si>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</si>
  <si>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</si>
  <si>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</si>
  <si>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</si>
  <si>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</si>
  <si>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</si>
  <si>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</si>
  <si>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</si>
  <si>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</si>
  <si>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</si>
  <si>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</si>
  <si>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</si>
  <si>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</si>
  <si>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</si>
  <si>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</si>
  <si>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</si>
  <si>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</si>
  <si>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</si>
  <si>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</si>
  <si>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</si>
  <si>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</si>
  <si>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</si>
  <si>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</si>
  <si>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</si>
  <si>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</si>
  <si>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</si>
  <si>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</si>
  <si>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</si>
  <si>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</si>
  <si>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</si>
  <si>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</si>
  <si>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</si>
  <si>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</si>
  <si>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</si>
  <si>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</si>
  <si>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</si>
  <si>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</si>
  <si>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</si>
  <si>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</si>
  <si>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</si>
  <si>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</si>
  <si>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</si>
  <si>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</si>
  <si>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</si>
  <si>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</si>
  <si>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</si>
  <si>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</si>
  <si>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</si>
  <si>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</si>
  <si>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</si>
  <si>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</si>
  <si>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</si>
  <si>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</si>
  <si>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</si>
  <si>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</si>
  <si>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</si>
  <si>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</si>
  <si>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</si>
  <si>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</si>
  <si>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</si>
  <si>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</si>
  <si>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</si>
  <si>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</si>
  <si>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</si>
  <si>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</si>
  <si>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</si>
  <si>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</si>
  <si>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</si>
  <si>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</si>
  <si>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</si>
  <si>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</si>
  <si>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</si>
  <si>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</si>
  <si>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</si>
  <si>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</si>
  <si>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</si>
  <si>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</si>
  <si>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</si>
  <si>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</si>
  <si>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</si>
  <si>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</si>
  <si>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</si>
  <si>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</si>
  <si>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</si>
  <si>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</si>
  <si>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</si>
  <si>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</si>
  <si>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</si>
  <si>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</si>
  <si>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</si>
  <si>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</si>
  <si>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</si>
  <si>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</si>
  <si>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</si>
  <si>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</si>
  <si>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</si>
  <si>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</si>
  <si>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</si>
  <si>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</si>
  <si>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</si>
  <si>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</si>
  <si>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</si>
  <si>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</si>
  <si>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</si>
  <si>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</si>
  <si>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</si>
  <si>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</si>
  <si>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</si>
  <si>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</si>
  <si>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</si>
  <si>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</si>
  <si>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</si>
  <si>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</si>
  <si>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</si>
  <si>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</si>
  <si>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</si>
  <si>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</si>
  <si>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</si>
  <si>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</si>
  <si>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</si>
  <si>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</si>
  <si>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</si>
  <si>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</si>
  <si>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</si>
  <si>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</si>
  <si>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</si>
  <si>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</si>
  <si>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</si>
  <si>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</si>
  <si>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</si>
  <si>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</si>
  <si>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</si>
  <si>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</si>
  <si>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</si>
  <si>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</si>
  <si>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</si>
  <si>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</si>
  <si>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</si>
  <si>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</si>
  <si>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</si>
  <si>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</si>
  <si>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</si>
  <si>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</si>
  <si>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</si>
  <si>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</si>
  <si>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</si>
  <si>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</si>
  <si>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</si>
  <si>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</si>
  <si>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</si>
  <si>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</si>
  <si>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</si>
  <si>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</si>
  <si>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</si>
  <si>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</si>
  <si>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</si>
  <si>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</si>
  <si>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</si>
  <si>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</si>
  <si>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</si>
  <si>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</si>
  <si>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</si>
  <si>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</si>
  <si>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</si>
  <si>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</si>
  <si>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</si>
  <si>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</si>
  <si>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</si>
  <si>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</si>
  <si>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</si>
  <si>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</si>
  <si>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</si>
  <si>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</si>
  <si>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</si>
  <si>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</si>
  <si>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</si>
  <si>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</si>
  <si>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</si>
  <si>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</si>
  <si>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</si>
  <si>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</si>
  <si>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</si>
  <si>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</si>
  <si>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</si>
  <si>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</si>
  <si>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</si>
  <si>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</si>
  <si>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</si>
  <si>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</si>
  <si>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</si>
  <si>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</si>
  <si>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</si>
  <si>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</si>
  <si>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</si>
  <si>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</si>
  <si>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</si>
  <si>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</si>
  <si>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</si>
  <si>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</si>
  <si>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</si>
  <si>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</si>
  <si>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</si>
  <si>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</si>
  <si>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</si>
  <si>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</si>
  <si>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</si>
  <si>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</si>
  <si>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</si>
  <si>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</si>
  <si>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</si>
  <si>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</si>
  <si>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</si>
  <si>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</si>
  <si>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</si>
  <si>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</si>
  <si>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</si>
  <si>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</si>
  <si>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</si>
  <si>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</si>
  <si>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</si>
  <si>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</si>
  <si>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</si>
  <si>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</si>
  <si>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</si>
  <si>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</si>
  <si>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</si>
  <si>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</si>
  <si>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</si>
  <si>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</si>
  <si>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</si>
  <si>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</si>
  <si>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</si>
  <si>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</si>
  <si>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</si>
  <si>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</si>
  <si>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</si>
  <si>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</si>
  <si>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</si>
  <si>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</si>
  <si>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</si>
  <si>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</si>
  <si>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</si>
  <si>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</si>
  <si>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</si>
  <si>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</si>
  <si>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</si>
  <si>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</si>
  <si>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</si>
  <si>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</si>
  <si>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</si>
  <si>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</si>
  <si>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</si>
  <si>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</si>
  <si>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</si>
  <si>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</si>
  <si>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</si>
  <si>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</si>
  <si>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</si>
  <si>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</si>
  <si>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</si>
  <si>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</si>
  <si>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</si>
  <si>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</si>
  <si>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</si>
  <si>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</si>
  <si>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</si>
  <si>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</si>
  <si>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</si>
  <si>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</si>
  <si>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</si>
  <si>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</si>
  <si>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</si>
  <si>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</si>
  <si>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</si>
  <si>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</si>
  <si>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</si>
  <si>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</si>
  <si>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</si>
  <si>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</si>
  <si>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</si>
  <si>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</si>
  <si>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</si>
  <si>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</si>
  <si>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</si>
  <si>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</si>
  <si>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</si>
  <si>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</si>
  <si>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</si>
  <si>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</si>
  <si>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</si>
  <si>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</si>
  <si>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</si>
  <si>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</si>
  <si>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</si>
  <si>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</si>
  <si>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</si>
  <si>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</si>
  <si>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</si>
  <si>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</si>
  <si>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</si>
  <si>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</si>
  <si>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</si>
  <si>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</si>
  <si>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</si>
  <si>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</si>
  <si>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</si>
  <si>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</si>
  <si>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</si>
  <si>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</si>
  <si>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</si>
  <si>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</si>
  <si>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</si>
  <si>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</si>
  <si>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</si>
  <si>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</si>
  <si>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</si>
  <si>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</si>
  <si>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</si>
  <si>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</si>
  <si>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</si>
  <si>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</si>
  <si>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</si>
  <si>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</si>
  <si>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</si>
  <si>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</si>
  <si>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</si>
  <si>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</si>
  <si>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</si>
  <si>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</si>
  <si>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</si>
  <si>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</si>
  <si>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</si>
  <si>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</si>
  <si>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</si>
  <si>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</si>
  <si>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</si>
  <si>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</si>
  <si>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</si>
  <si>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</si>
  <si>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</si>
  <si>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</si>
  <si>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</si>
  <si>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</si>
  <si>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</si>
  <si>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</si>
  <si>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</si>
  <si>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</si>
  <si>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</si>
  <si>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</si>
  <si>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</si>
  <si>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</si>
  <si>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</si>
  <si>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</si>
  <si>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</si>
  <si>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</si>
  <si>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</si>
  <si>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</si>
  <si>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</si>
  <si>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</si>
  <si>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</si>
  <si>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</si>
  <si>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</si>
  <si>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</si>
  <si>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</si>
  <si>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</si>
  <si>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</si>
  <si>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</si>
  <si>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</si>
  <si>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</si>
  <si>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</si>
  <si>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</si>
  <si>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</si>
  <si>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</si>
  <si>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</si>
  <si>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</si>
  <si>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</si>
  <si>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</si>
  <si>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</si>
  <si>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</si>
  <si>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</si>
  <si>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</si>
  <si>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</si>
  <si>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</si>
  <si>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</si>
  <si>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</si>
  <si>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</si>
  <si>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</si>
  <si>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</si>
  <si>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</si>
  <si>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</si>
  <si>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</si>
  <si>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</si>
  <si>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</si>
  <si>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</si>
  <si>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</si>
  <si>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</si>
  <si>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</si>
  <si>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</si>
  <si>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</si>
  <si>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</si>
  <si>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</si>
  <si>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</si>
  <si>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</si>
  <si>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</si>
  <si>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</si>
  <si>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</si>
  <si>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</si>
  <si>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</si>
  <si>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</si>
  <si>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</si>
  <si>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</si>
  <si>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</si>
  <si>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</si>
  <si>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</si>
  <si>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</si>
  <si>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</si>
  <si>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</si>
  <si>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</si>
  <si>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</si>
  <si>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</si>
  <si>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</si>
  <si>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</si>
  <si>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</si>
  <si>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</si>
  <si>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</si>
  <si>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</si>
  <si>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</si>
  <si>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</si>
  <si>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</si>
  <si>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</si>
  <si>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</si>
  <si>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</si>
  <si>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</si>
  <si>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</si>
  <si>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</si>
  <si>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</si>
  <si>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</si>
  <si>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</si>
  <si>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</si>
  <si>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</si>
  <si>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</si>
  <si>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</si>
  <si>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</si>
  <si>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</si>
  <si>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</si>
  <si>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</si>
  <si>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</si>
  <si>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</si>
  <si>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</si>
  <si>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</si>
  <si>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</si>
  <si>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</si>
  <si>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</si>
  <si>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</si>
  <si>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</si>
  <si>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</si>
  <si>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</si>
  <si>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</si>
  <si>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</si>
  <si>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</si>
  <si>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</si>
  <si>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</si>
  <si>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</si>
  <si>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</si>
  <si>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</si>
  <si>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</si>
  <si>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</si>
  <si>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</si>
  <si>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</si>
  <si>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</si>
  <si>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</si>
  <si>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</si>
  <si>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</si>
  <si>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</si>
  <si>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</si>
  <si>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</si>
  <si>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</si>
  <si>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</si>
  <si>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</si>
  <si>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</si>
  <si>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</si>
  <si>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</si>
  <si>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</si>
  <si>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</si>
  <si>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</si>
  <si>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</si>
  <si>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</si>
  <si>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</si>
  <si>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</si>
  <si>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</si>
  <si>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</si>
  <si>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</si>
  <si>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</si>
  <si>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</si>
  <si>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</si>
  <si>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</si>
  <si>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</si>
  <si>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</si>
  <si>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</si>
  <si>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</si>
  <si>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</si>
  <si>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</si>
  <si>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</si>
  <si>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</si>
  <si>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</si>
  <si>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</si>
  <si>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</si>
  <si>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</si>
  <si>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</si>
  <si>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</si>
  <si>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</si>
  <si>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</si>
  <si>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</si>
  <si>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</si>
  <si>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</si>
  <si>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</si>
  <si>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</si>
  <si>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</si>
  <si>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</si>
  <si>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</si>
  <si>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</si>
  <si>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</si>
  <si>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</si>
  <si>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</si>
  <si>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</si>
  <si>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</si>
  <si>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</si>
  <si>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</si>
  <si>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</si>
  <si>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</si>
  <si>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</si>
  <si>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</si>
  <si>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</si>
  <si>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</si>
  <si>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</si>
  <si>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</si>
  <si>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</si>
  <si>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</si>
  <si>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</si>
  <si>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</si>
  <si>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</si>
  <si>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</si>
  <si>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</si>
  <si>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</si>
  <si>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</si>
  <si>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</si>
  <si>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</si>
  <si>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</si>
  <si>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</si>
  <si>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</si>
  <si>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</si>
  <si>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</si>
  <si>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</si>
  <si>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</si>
  <si>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</si>
  <si>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</si>
  <si>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</si>
  <si>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</si>
  <si>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</si>
  <si>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</si>
  <si>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</si>
  <si>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</si>
  <si>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</si>
  <si>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</si>
  <si>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</si>
  <si>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</si>
  <si>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</si>
  <si>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</si>
  <si>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</si>
  <si>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</si>
  <si>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</si>
  <si>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</si>
  <si>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</si>
  <si>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</si>
  <si>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</si>
  <si>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</si>
  <si>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</si>
  <si>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</si>
  <si>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</si>
  <si>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</si>
  <si>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</si>
  <si>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</si>
  <si>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</si>
  <si>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</si>
  <si>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</si>
  <si>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</si>
  <si>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</si>
  <si>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</si>
  <si>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</si>
  <si>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</si>
  <si>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</si>
  <si>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</si>
  <si>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</si>
  <si>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</si>
  <si>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</si>
  <si>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</si>
  <si>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</si>
  <si>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</si>
  <si>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</si>
  <si>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</si>
  <si>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</si>
  <si>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</si>
  <si>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</si>
  <si>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</si>
  <si>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</si>
  <si>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</si>
  <si>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</si>
  <si>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</si>
  <si>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</si>
  <si>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</si>
  <si>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</si>
  <si>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</si>
  <si>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</si>
  <si>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</si>
  <si>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</si>
  <si>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</si>
  <si>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</si>
  <si>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</si>
  <si>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</si>
  <si>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</si>
  <si>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</si>
  <si>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</si>
  <si>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</si>
  <si>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</si>
  <si>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</si>
  <si>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</si>
  <si>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</si>
  <si>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</si>
  <si>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</si>
  <si>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</si>
  <si>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</si>
  <si>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</si>
  <si>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</si>
  <si>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</si>
  <si>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</si>
  <si>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</si>
  <si>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</si>
  <si>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</si>
  <si>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</si>
  <si>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</si>
  <si>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</si>
  <si>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</si>
  <si>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</si>
  <si>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</si>
  <si>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</si>
  <si>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</si>
  <si>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</si>
  <si>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</si>
  <si>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</si>
  <si>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</si>
  <si>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</si>
  <si>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</si>
  <si>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</si>
  <si>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</si>
  <si>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</si>
  <si>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</si>
  <si>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</si>
  <si>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</si>
  <si>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</si>
  <si>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</si>
  <si>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</si>
  <si>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</si>
  <si>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</si>
  <si>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</si>
  <si>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</si>
  <si>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</si>
  <si>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</si>
  <si>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</si>
  <si>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</si>
  <si>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</si>
  <si>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</si>
  <si>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</si>
  <si>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</si>
  <si>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</si>
  <si>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</si>
  <si>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</si>
  <si>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</si>
  <si>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</si>
  <si>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</si>
  <si>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</si>
  <si>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</si>
  <si>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</si>
  <si>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</si>
  <si>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</si>
  <si>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</si>
  <si>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</si>
  <si>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</si>
  <si>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</si>
  <si>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</si>
  <si>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</si>
  <si>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</si>
  <si>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</si>
  <si>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</si>
  <si>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</si>
  <si>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</si>
  <si>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</si>
  <si>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</si>
  <si>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</si>
  <si>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</si>
  <si>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</si>
  <si>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</si>
  <si>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</si>
  <si>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</si>
  <si>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</si>
  <si>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</si>
  <si>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</si>
  <si>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</si>
  <si>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</si>
  <si>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</si>
  <si>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</si>
  <si>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</si>
  <si>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</si>
  <si>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</si>
  <si>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</si>
  <si>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</si>
  <si>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</si>
  <si>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</si>
  <si>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</si>
  <si>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</si>
  <si>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</si>
  <si>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</si>
  <si>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</si>
  <si>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</si>
  <si>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</si>
  <si>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</si>
  <si>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</si>
  <si>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</si>
  <si>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</si>
  <si>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</si>
  <si>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</si>
  <si>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</si>
  <si>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</si>
  <si>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</si>
  <si>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</si>
  <si>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</si>
  <si>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</si>
  <si>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</si>
  <si>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</si>
  <si>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</si>
  <si>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</si>
  <si>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</si>
  <si>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</si>
  <si>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</si>
  <si>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</si>
  <si>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</si>
  <si>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</si>
  <si>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</si>
  <si>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</si>
  <si>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</si>
  <si>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</si>
  <si>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</si>
  <si>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</si>
  <si>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</si>
  <si>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</si>
  <si>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</si>
  <si>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</si>
  <si>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</si>
  <si>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</si>
  <si>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</si>
  <si>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</si>
  <si>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</si>
  <si>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</si>
  <si>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</si>
  <si>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</si>
  <si>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</si>
  <si>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</si>
  <si>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</si>
  <si>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</si>
  <si>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</si>
  <si>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</si>
  <si>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</si>
  <si>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</si>
  <si>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</si>
  <si>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</si>
  <si>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</si>
  <si>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</si>
  <si>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</si>
  <si>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</si>
  <si>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</si>
  <si>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</si>
  <si>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</si>
  <si>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</si>
  <si>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</si>
  <si>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</si>
  <si>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</si>
  <si>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</si>
  <si>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</si>
  <si>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</si>
  <si>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</si>
  <si>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</si>
  <si>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</si>
  <si>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</si>
  <si>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</si>
  <si>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</si>
  <si>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</si>
  <si>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</si>
  <si>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</si>
  <si>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</si>
  <si>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</si>
  <si>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</si>
  <si>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</si>
  <si>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</si>
  <si>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</si>
  <si>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</si>
  <si>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</si>
  <si>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</si>
  <si>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</si>
  <si>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</si>
  <si>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</si>
  <si>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</si>
  <si>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</si>
  <si>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</si>
  <si>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</si>
  <si>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</si>
  <si>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</si>
  <si>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</si>
  <si>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</si>
  <si>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</si>
  <si>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</si>
  <si>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</si>
  <si>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</si>
  <si>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</si>
  <si>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</si>
  <si>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</si>
  <si>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</si>
  <si>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</si>
  <si>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</si>
  <si>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</si>
  <si>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</si>
  <si>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</si>
  <si>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</si>
  <si>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</si>
  <si>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</si>
  <si>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</si>
  <si>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</si>
  <si>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</si>
  <si>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</si>
  <si>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</si>
  <si>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</si>
  <si>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</si>
  <si>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</si>
  <si>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</si>
  <si>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</si>
  <si>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</si>
  <si>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</si>
  <si>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</si>
  <si>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</si>
  <si>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</si>
  <si>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</si>
  <si>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</si>
  <si>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</si>
  <si>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</si>
  <si>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</si>
  <si>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</si>
  <si>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</si>
  <si>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</si>
  <si>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</si>
  <si>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</si>
  <si>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</si>
  <si>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</si>
  <si>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</si>
  <si>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</si>
  <si>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</si>
  <si>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</si>
  <si>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</si>
  <si>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</si>
  <si>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</si>
  <si>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</si>
  <si>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</si>
  <si>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</si>
  <si>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</si>
  <si>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</si>
  <si>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</si>
  <si>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</si>
  <si>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</si>
  <si>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</si>
  <si>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</si>
  <si>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</si>
  <si>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</si>
  <si>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</si>
  <si>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</si>
  <si>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</si>
  <si>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</si>
  <si>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</si>
  <si>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</si>
  <si>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</si>
  <si>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</si>
  <si>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</si>
  <si>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</si>
  <si>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</si>
  <si>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</si>
  <si>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</si>
  <si>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</si>
  <si>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</si>
  <si>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</si>
  <si>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</si>
  <si>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</si>
  <si>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</si>
  <si>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</si>
  <si>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</si>
  <si>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</si>
  <si>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</si>
  <si>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</si>
  <si>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</si>
  <si>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</si>
  <si>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</si>
  <si>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</si>
  <si>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</si>
  <si>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</si>
  <si>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</si>
  <si>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</si>
  <si>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</si>
  <si>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</si>
  <si>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</si>
  <si>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</si>
  <si>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</si>
  <si>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</si>
  <si>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</si>
  <si>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</si>
  <si>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</si>
  <si>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</si>
  <si>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</si>
  <si>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</si>
  <si>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</si>
  <si>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</si>
  <si>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</si>
  <si>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</si>
  <si>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</si>
  <si>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</si>
  <si>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</si>
  <si>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</si>
  <si>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</si>
  <si>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</si>
  <si>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</si>
  <si>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</si>
  <si>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</si>
  <si>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</si>
  <si>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</si>
  <si>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</si>
  <si>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</si>
  <si>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</si>
  <si>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</si>
  <si>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</si>
  <si>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</si>
  <si>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</si>
  <si>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</si>
  <si>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</si>
  <si>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</si>
  <si>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</si>
  <si>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</si>
  <si>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</si>
  <si>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</si>
  <si>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</si>
  <si>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</si>
  <si>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</si>
  <si>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</si>
  <si>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</si>
  <si>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</si>
  <si>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</si>
  <si>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</si>
  <si>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</si>
  <si>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</si>
  <si>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</si>
  <si>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</si>
  <si>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</si>
  <si>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</si>
  <si>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</si>
  <si>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</si>
  <si>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</si>
  <si>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</si>
  <si>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</si>
  <si>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</si>
  <si>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</si>
  <si>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</si>
  <si>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</si>
  <si>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</si>
  <si>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</si>
  <si>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</si>
  <si>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</si>
  <si>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</si>
  <si>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</si>
  <si>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</si>
  <si>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</si>
  <si>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</si>
  <si>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</si>
  <si>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</si>
  <si>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</si>
  <si>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</si>
  <si>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</si>
  <si>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</si>
  <si>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</si>
  <si>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</si>
  <si>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</si>
  <si>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</si>
  <si>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</si>
  <si>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</si>
  <si>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</si>
  <si>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</si>
  <si>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</si>
  <si>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</si>
  <si>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</si>
  <si>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</si>
  <si>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</si>
  <si>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</si>
  <si>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</si>
  <si>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</si>
  <si>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</si>
  <si>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</si>
  <si>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</si>
  <si>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</si>
  <si>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</si>
  <si>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</si>
  <si>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</si>
  <si>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</si>
  <si>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</si>
  <si>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</si>
  <si>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</si>
  <si>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</si>
  <si>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</si>
  <si>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</si>
  <si>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</si>
  <si>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</si>
  <si>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</si>
  <si>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</si>
  <si>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</si>
  <si>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</si>
  <si>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</si>
  <si>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</si>
  <si>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</si>
  <si>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</si>
  <si>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</si>
  <si>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</si>
  <si>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</si>
  <si>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</si>
  <si>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</si>
  <si>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</si>
  <si>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</si>
  <si>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</si>
  <si>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</si>
  <si>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</si>
  <si>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</si>
  <si>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</si>
  <si>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</si>
  <si>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</si>
  <si>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</si>
  <si>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</si>
  <si>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</si>
  <si>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</si>
  <si>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</si>
  <si>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</si>
  <si>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</si>
  <si>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</si>
  <si>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</si>
  <si>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</si>
  <si>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</si>
  <si>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</si>
  <si>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</si>
  <si>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</si>
  <si>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</si>
  <si>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</si>
  <si>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</si>
  <si>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</si>
  <si>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</si>
  <si>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</si>
  <si>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</si>
  <si>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</si>
  <si>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</si>
  <si>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</si>
  <si>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</si>
  <si>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</si>
  <si>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</si>
  <si>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</si>
  <si>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</si>
  <si>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</si>
  <si>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</si>
  <si>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</si>
  <si>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</si>
  <si>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</si>
  <si>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</si>
  <si>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</si>
  <si>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</si>
  <si>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</si>
  <si>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</si>
  <si>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</si>
  <si>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</si>
  <si>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</si>
  <si>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</si>
  <si>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</si>
  <si>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</si>
  <si>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</si>
  <si>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</si>
  <si>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</si>
  <si>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</si>
  <si>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</si>
  <si>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</si>
  <si>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</si>
  <si>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</si>
  <si>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</si>
  <si>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</si>
  <si>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</si>
  <si>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</si>
  <si>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</si>
  <si>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</si>
  <si>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</si>
  <si>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</si>
  <si>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</si>
  <si>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</si>
  <si>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</si>
  <si>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</si>
  <si>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</si>
  <si>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</si>
  <si>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</si>
  <si>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</si>
  <si>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</si>
  <si>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</si>
  <si>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</si>
  <si>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</si>
  <si>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</si>
  <si>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</si>
  <si>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</si>
  <si>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</si>
  <si>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</si>
  <si>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</si>
  <si>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</si>
  <si>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</si>
  <si>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</si>
  <si>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</si>
  <si>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</si>
  <si>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</si>
  <si>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</si>
  <si>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</si>
  <si>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</si>
  <si>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</si>
  <si>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</si>
  <si>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</si>
  <si>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</si>
  <si>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</si>
  <si>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</si>
  <si>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</si>
  <si>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</si>
  <si>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</si>
  <si>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</si>
  <si>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</si>
  <si>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</si>
  <si>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</si>
  <si>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</si>
  <si>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</si>
  <si>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</si>
  <si>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</si>
  <si>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</si>
  <si>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</si>
  <si>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</si>
  <si>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</si>
  <si>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</si>
  <si>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</si>
  <si>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</si>
  <si>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</si>
  <si>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</si>
  <si>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</si>
  <si>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</si>
  <si>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</si>
  <si>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</si>
  <si>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</si>
  <si>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</si>
  <si>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</si>
  <si>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</si>
  <si>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</si>
  <si>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</si>
  <si>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</si>
  <si>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</si>
  <si>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</si>
  <si>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</si>
  <si>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</si>
  <si>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</si>
  <si>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</si>
  <si>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</si>
  <si>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</si>
  <si>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</si>
  <si>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</si>
  <si>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</si>
  <si>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</si>
  <si>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</si>
  <si>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</si>
  <si>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</si>
  <si>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</si>
  <si>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</si>
  <si>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</si>
  <si>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</si>
  <si>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</si>
  <si>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</si>
  <si>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</si>
  <si>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</si>
  <si>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</si>
  <si>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</si>
  <si>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</si>
  <si>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</si>
  <si>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</si>
  <si>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</si>
  <si>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</si>
  <si>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</si>
  <si>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</si>
  <si>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</si>
  <si>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</si>
  <si>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</si>
  <si>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</si>
  <si>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</si>
  <si>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</si>
  <si>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</si>
  <si>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</si>
  <si>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</si>
  <si>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</si>
  <si>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</si>
  <si>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</si>
  <si>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</si>
  <si>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</si>
  <si>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</si>
  <si>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</si>
  <si>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</si>
  <si>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</si>
  <si>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</si>
  <si>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</si>
  <si>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</si>
  <si>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</si>
  <si>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</si>
  <si>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</si>
  <si>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</si>
  <si>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</si>
  <si>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</si>
  <si>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</si>
  <si>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</si>
  <si>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</si>
  <si>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</si>
  <si>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</si>
  <si>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</si>
  <si>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</si>
  <si>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</si>
  <si>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</si>
  <si>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</si>
  <si>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</si>
  <si>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</si>
  <si>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</si>
  <si>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</si>
  <si>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</si>
  <si>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</si>
  <si>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</si>
  <si>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</si>
  <si>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</si>
  <si>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</si>
  <si>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</si>
  <si>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</si>
  <si>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</si>
  <si>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</si>
  <si>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</si>
  <si>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</si>
  <si>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</si>
  <si>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</si>
  <si>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</si>
  <si>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</si>
  <si>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</si>
  <si>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</si>
  <si>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</si>
  <si>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</si>
  <si>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</si>
  <si>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</si>
  <si>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</si>
  <si>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</si>
  <si>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</si>
  <si>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</si>
  <si>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</si>
  <si>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</si>
  <si>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</si>
  <si>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</si>
  <si>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</si>
  <si>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</si>
  <si>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</si>
  <si>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</si>
  <si>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</si>
  <si>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</si>
  <si>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</si>
  <si>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</si>
  <si>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</si>
  <si>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</si>
  <si>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</si>
  <si>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</si>
  <si>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</si>
  <si>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</si>
  <si>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</si>
  <si>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</si>
  <si>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</si>
  <si>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</si>
  <si>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</si>
  <si>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</si>
  <si>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</si>
  <si>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</si>
  <si>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</si>
  <si>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</si>
  <si>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</si>
  <si>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</si>
  <si>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</si>
  <si>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</si>
  <si>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</si>
  <si>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</si>
  <si>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</si>
  <si>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</si>
  <si>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</si>
  <si>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</si>
  <si>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</si>
  <si>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</si>
  <si>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</si>
  <si>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</si>
  <si>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</si>
  <si>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</si>
  <si>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</si>
  <si>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</si>
  <si>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</si>
  <si>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</si>
  <si>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</si>
  <si>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</si>
  <si>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</si>
  <si>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</si>
  <si>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</si>
  <si>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</si>
  <si>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</si>
  <si>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</si>
  <si>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</si>
  <si>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</si>
  <si>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</si>
  <si>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</si>
  <si>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</si>
  <si>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</si>
  <si>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</si>
  <si>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</si>
  <si>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</si>
  <si>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</si>
  <si>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</si>
  <si>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</si>
  <si>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</si>
  <si>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</si>
  <si>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</si>
  <si>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</si>
  <si>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</si>
  <si>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</si>
  <si>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</si>
  <si>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</si>
  <si>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</si>
  <si>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</si>
  <si>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</si>
  <si>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</si>
  <si>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</si>
  <si>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</si>
  <si>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</si>
  <si>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</si>
  <si>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</si>
  <si>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</si>
  <si>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</si>
  <si>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</si>
  <si>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</si>
  <si>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</si>
  <si>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</si>
  <si>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</si>
  <si>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</si>
  <si>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</si>
  <si>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</si>
  <si>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</si>
  <si>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</si>
  <si>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</si>
  <si>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</si>
  <si>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</si>
  <si>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</si>
  <si>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</si>
  <si>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</si>
  <si>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</si>
  <si>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</si>
  <si>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</si>
  <si>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</si>
  <si>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</si>
  <si>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</si>
  <si>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</si>
  <si>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</si>
  <si>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</si>
  <si>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</si>
  <si>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</si>
  <si>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</si>
  <si>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</si>
  <si>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</si>
  <si>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</si>
  <si>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</si>
  <si>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</si>
  <si>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</si>
  <si>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</si>
  <si>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</si>
  <si>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</si>
  <si>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</si>
  <si>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</si>
  <si>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</si>
  <si>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</si>
  <si>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</si>
  <si>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</si>
  <si>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</si>
  <si>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</si>
  <si>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</si>
  <si>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</si>
  <si>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</si>
  <si>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</si>
  <si>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</si>
  <si>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</si>
  <si>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</si>
  <si>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</si>
  <si>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</si>
  <si>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</si>
  <si>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</si>
  <si>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</si>
  <si>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</si>
  <si>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</si>
  <si>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</si>
  <si>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</si>
  <si>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</si>
  <si>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</si>
  <si>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</si>
  <si>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</si>
  <si>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</si>
  <si>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</si>
  <si>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</si>
  <si>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</si>
  <si>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</si>
  <si>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</si>
  <si>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</si>
  <si>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</si>
  <si>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</si>
  <si>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</si>
  <si>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</si>
  <si>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</si>
  <si>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</si>
  <si>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</si>
  <si>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</si>
  <si>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</si>
  <si>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</si>
  <si>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</si>
  <si>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</si>
  <si>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</si>
  <si>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</si>
  <si>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</si>
  <si>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</si>
  <si>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</si>
  <si>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</si>
  <si>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</si>
  <si>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</si>
  <si>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</si>
  <si>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</si>
  <si>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</si>
  <si>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</si>
  <si>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</si>
  <si>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</si>
  <si>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</si>
  <si>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</si>
  <si>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</si>
  <si>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</si>
  <si>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</si>
  <si>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</si>
  <si>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</si>
  <si>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</si>
  <si>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</si>
  <si>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</si>
  <si>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</si>
  <si>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</si>
  <si>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</si>
  <si>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</si>
  <si>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</si>
  <si>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</si>
  <si>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</si>
  <si>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</si>
  <si>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</si>
  <si>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</si>
  <si>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</si>
  <si>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</si>
  <si>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</si>
  <si>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</si>
  <si>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</si>
  <si>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</si>
  <si>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</si>
  <si>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</si>
  <si>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</si>
  <si>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</si>
  <si>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</si>
  <si>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</si>
  <si>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</si>
  <si>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</si>
  <si>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</si>
  <si>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</si>
  <si>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</si>
  <si>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</si>
  <si>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</si>
  <si>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</si>
  <si>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</si>
  <si>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</si>
  <si>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</si>
  <si>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</si>
  <si>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</si>
  <si>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</si>
  <si>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</si>
  <si>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</si>
  <si>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</si>
  <si>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</si>
  <si>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</si>
  <si>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</si>
  <si>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</si>
  <si>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</si>
  <si>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</si>
  <si>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</si>
  <si>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</si>
  <si>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</si>
  <si>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</si>
  <si>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</si>
  <si>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</si>
  <si>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</si>
  <si>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</si>
  <si>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</si>
  <si>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</si>
  <si>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</si>
  <si>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</si>
  <si>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</si>
  <si>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</si>
  <si>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</si>
  <si>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</si>
  <si>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</si>
  <si>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</si>
  <si>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</si>
  <si>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</si>
  <si>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</si>
  <si>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</si>
  <si>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</si>
  <si>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</si>
  <si>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</si>
  <si>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</si>
  <si>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</si>
  <si>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</si>
  <si>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</si>
  <si>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</si>
  <si>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</si>
  <si>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</si>
  <si>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</si>
  <si>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</si>
  <si>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</si>
  <si>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</si>
  <si>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</si>
  <si>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</si>
  <si>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</si>
  <si>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</si>
  <si>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</si>
  <si>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</si>
  <si>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</si>
  <si>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</si>
  <si>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</si>
  <si>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</si>
  <si>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</si>
  <si>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</si>
  <si>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</si>
  <si>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</si>
  <si>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</si>
  <si>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</si>
  <si>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</si>
  <si>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</si>
  <si>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</si>
  <si>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</si>
  <si>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</si>
  <si>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</si>
  <si>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</si>
  <si>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</si>
  <si>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</si>
  <si>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</si>
  <si>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</si>
  <si>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</si>
  <si>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</si>
  <si>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</si>
  <si>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</si>
  <si>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</si>
  <si>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</si>
  <si>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</si>
  <si>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</si>
  <si>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</si>
  <si>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</si>
  <si>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</si>
  <si>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</si>
  <si>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</si>
  <si>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</si>
  <si>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</si>
  <si>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</si>
  <si>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</si>
  <si>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</si>
  <si>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</si>
  <si>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</si>
  <si>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</si>
  <si>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</si>
  <si>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</si>
  <si>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</si>
  <si>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</si>
  <si>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</si>
  <si>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</si>
  <si>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</si>
  <si>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</si>
  <si>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</si>
  <si>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</si>
  <si>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</si>
  <si>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</si>
  <si>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</si>
  <si>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</si>
  <si>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</si>
  <si>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</si>
  <si>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</si>
  <si>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</si>
  <si>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</si>
  <si>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</si>
  <si>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</si>
  <si>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</si>
  <si>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</si>
  <si>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</si>
  <si>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</si>
  <si>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</si>
  <si>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</si>
  <si>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</si>
  <si>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</si>
  <si>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</si>
  <si>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</si>
  <si>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</si>
  <si>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</si>
  <si>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</si>
  <si>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</si>
  <si>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</si>
  <si>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</si>
  <si>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</si>
  <si>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</si>
  <si>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</si>
  <si>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</si>
  <si>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</si>
  <si>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</si>
  <si>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</si>
  <si>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</si>
  <si>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</si>
  <si>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</si>
  <si>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</si>
  <si>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</si>
  <si>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</si>
  <si>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</si>
  <si>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</si>
  <si>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</si>
  <si>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</si>
  <si>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</si>
  <si>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</si>
  <si>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</si>
  <si>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</si>
  <si>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</si>
  <si>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</si>
  <si>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</si>
  <si>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</si>
  <si>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</si>
  <si>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</si>
  <si>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</si>
  <si>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</si>
  <si>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</si>
  <si>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</si>
  <si>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</si>
  <si>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</si>
  <si>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</si>
  <si>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</si>
  <si>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</si>
  <si>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</si>
  <si>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</si>
  <si>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</si>
  <si>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</si>
  <si>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</si>
  <si>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</si>
  <si>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</si>
  <si>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</si>
  <si>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</si>
  <si>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</si>
  <si>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</si>
  <si>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</si>
  <si>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</si>
  <si>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</si>
  <si>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</si>
  <si>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</si>
  <si>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</si>
  <si>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</si>
  <si>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</si>
  <si>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</si>
  <si>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</si>
  <si>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</si>
  <si>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</si>
  <si>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</si>
  <si>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</si>
  <si>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</si>
  <si>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</si>
  <si>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</si>
  <si>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</si>
  <si>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</si>
  <si>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</si>
  <si>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</si>
  <si>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</si>
  <si>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</si>
  <si>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</si>
  <si>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</si>
  <si>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</si>
  <si>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</si>
  <si>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</si>
  <si>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</si>
  <si>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</si>
  <si>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</si>
  <si>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</si>
  <si>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</si>
  <si>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</si>
  <si>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</si>
  <si>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</si>
  <si>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</si>
  <si>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</si>
  <si>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</si>
  <si>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</si>
  <si>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</si>
  <si>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</si>
  <si>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</si>
  <si>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</si>
  <si>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</si>
  <si>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</si>
  <si>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</si>
  <si>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</si>
  <si>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</si>
  <si>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</si>
  <si>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</si>
  <si>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</si>
  <si>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</si>
  <si>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</si>
  <si>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</si>
  <si>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</si>
  <si>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</si>
  <si>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</si>
  <si>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</si>
  <si>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</si>
  <si>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</si>
  <si>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</si>
  <si>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</si>
  <si>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</si>
  <si>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</si>
  <si>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</si>
  <si>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</si>
  <si>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</si>
  <si>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</si>
  <si>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</si>
  <si>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</si>
  <si>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</si>
  <si>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</si>
  <si>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</si>
  <si>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</si>
  <si>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</si>
  <si>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</si>
  <si>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</si>
  <si>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</si>
  <si>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</si>
  <si>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</si>
  <si>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</si>
  <si>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</si>
  <si>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</si>
  <si>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</si>
  <si>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</si>
  <si>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</si>
  <si>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</si>
  <si>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</si>
  <si>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</si>
  <si>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</si>
  <si>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</si>
  <si>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</si>
  <si>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</si>
  <si>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</si>
  <si>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</si>
  <si>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</si>
  <si>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</si>
  <si>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</si>
  <si>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</si>
  <si>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</si>
  <si>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</si>
  <si>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</si>
  <si>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</si>
  <si>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</si>
  <si>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</si>
  <si>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</si>
  <si>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</si>
  <si>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</si>
  <si>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</si>
  <si>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</si>
  <si>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</si>
  <si>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</si>
  <si>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</si>
  <si>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</si>
  <si>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</si>
  <si>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</si>
  <si>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</si>
  <si>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</si>
  <si>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</si>
  <si>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</si>
  <si>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</si>
  <si>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</si>
  <si>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</si>
  <si>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</si>
  <si>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</si>
  <si>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</si>
  <si>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</si>
  <si>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</si>
  <si>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</si>
  <si>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</si>
  <si>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</si>
  <si>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</si>
  <si>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</si>
  <si>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</si>
  <si>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</si>
  <si>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</si>
  <si>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</si>
  <si>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</si>
  <si>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</si>
  <si>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</si>
  <si>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</si>
  <si>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</si>
  <si>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</si>
  <si>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</si>
  <si>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</si>
  <si>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</si>
  <si>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</si>
  <si>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</si>
  <si>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</si>
  <si>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</si>
  <si>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</si>
  <si>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</si>
  <si>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</si>
  <si>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</si>
  <si>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</si>
  <si>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</si>
  <si>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</si>
  <si>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</si>
  <si>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</si>
  <si>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</si>
  <si>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</si>
  <si>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</si>
  <si>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</si>
  <si>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</si>
  <si>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</si>
  <si>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</si>
  <si>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</si>
  <si>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</si>
  <si>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</si>
  <si>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</si>
  <si>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</si>
  <si>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</si>
  <si>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</si>
  <si>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</si>
  <si>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</si>
  <si>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</si>
  <si>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</si>
  <si>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</si>
  <si>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</si>
  <si>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</si>
  <si>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</si>
  <si>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</si>
  <si>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</si>
  <si>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</si>
  <si>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</si>
  <si>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</si>
  <si>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</si>
  <si>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</si>
  <si>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</si>
  <si>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</si>
  <si>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</si>
  <si>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</si>
  <si>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</si>
  <si>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</si>
  <si>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</si>
  <si>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</si>
  <si>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</si>
  <si>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</si>
  <si>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</si>
  <si>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</si>
  <si>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</si>
  <si>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</si>
  <si>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</si>
  <si>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</si>
  <si>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</si>
  <si>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</si>
  <si>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</si>
  <si>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</si>
  <si>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</si>
  <si>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</si>
  <si>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</si>
  <si>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</si>
  <si>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</si>
  <si>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</si>
  <si>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</si>
  <si>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</si>
  <si>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</si>
  <si>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</si>
  <si>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</si>
  <si>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</si>
  <si>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</si>
  <si>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</si>
  <si>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</si>
  <si>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</si>
  <si>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</si>
  <si>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</si>
  <si>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</si>
  <si>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</si>
  <si>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</si>
  <si>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</si>
  <si>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</si>
  <si>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</si>
  <si>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</si>
  <si>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</si>
  <si>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</si>
  <si>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</si>
  <si>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</si>
  <si>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</si>
  <si>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</si>
  <si>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</si>
  <si>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</si>
  <si>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</si>
  <si>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</si>
  <si>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</si>
  <si>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</si>
  <si>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</si>
  <si>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</si>
  <si>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</si>
  <si>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</si>
  <si>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</si>
  <si>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</si>
  <si>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</si>
  <si>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</si>
  <si>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</si>
  <si>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</si>
  <si>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</si>
  <si>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</si>
  <si>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</si>
  <si>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</si>
  <si>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</si>
  <si>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</si>
  <si>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</si>
  <si>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</si>
  <si>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</si>
  <si>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</si>
  <si>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</si>
  <si>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</si>
  <si>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</si>
  <si>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</si>
  <si>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</si>
  <si>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</si>
  <si>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</si>
  <si>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</si>
  <si>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</si>
  <si>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</si>
  <si>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</si>
  <si>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</si>
  <si>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</si>
  <si>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</si>
  <si>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</si>
  <si>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</si>
  <si>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</si>
  <si>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</si>
  <si>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</si>
  <si>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</si>
  <si>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</si>
  <si>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</si>
  <si>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</si>
  <si>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</si>
  <si>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</si>
  <si>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</si>
  <si>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</si>
  <si>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</si>
  <si>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</si>
  <si>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</si>
  <si>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</si>
  <si>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</si>
  <si>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</si>
  <si>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</si>
  <si>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</si>
  <si>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</si>
  <si>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</si>
  <si>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</si>
  <si>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</si>
  <si>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</si>
  <si>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</si>
  <si>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</si>
  <si>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</si>
  <si>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</si>
  <si>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</si>
  <si>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</si>
  <si>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</si>
  <si>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</si>
  <si>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</si>
  <si>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</si>
  <si>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</si>
  <si>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</si>
  <si>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</si>
  <si>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</si>
  <si>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</si>
  <si>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</si>
  <si>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</si>
  <si>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</si>
  <si>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</si>
  <si>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</si>
  <si>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</si>
  <si>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</si>
  <si>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</si>
  <si>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</si>
  <si>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</si>
  <si>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</si>
  <si>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</si>
  <si>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</si>
  <si>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</si>
  <si>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</si>
  <si>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</si>
  <si>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</si>
  <si>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</si>
  <si>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</si>
  <si>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</si>
  <si>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</si>
  <si>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</si>
  <si>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</si>
  <si>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</si>
  <si>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</si>
  <si>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</si>
  <si>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</si>
  <si>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</si>
  <si>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</si>
  <si>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</si>
  <si>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</si>
  <si>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</si>
  <si>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</si>
  <si>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</si>
  <si>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</si>
  <si>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</si>
  <si>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</si>
  <si>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</si>
  <si>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</si>
  <si>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</si>
  <si>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</si>
  <si>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</si>
  <si>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</si>
  <si>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</si>
  <si>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</si>
  <si>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</si>
  <si>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</si>
  <si>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</si>
  <si>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</si>
  <si>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</si>
  <si>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</si>
  <si>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</si>
  <si>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</si>
  <si>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</si>
  <si>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</si>
  <si>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</si>
  <si>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</si>
  <si>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</si>
  <si>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</si>
  <si>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</si>
  <si>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</si>
  <si>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</si>
  <si>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</si>
  <si>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</si>
  <si>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</si>
  <si>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</si>
  <si>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</si>
  <si>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</si>
  <si>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</si>
  <si>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</si>
  <si>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</si>
  <si>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</si>
  <si>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</si>
  <si>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</si>
  <si>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</si>
  <si>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</si>
  <si>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</si>
  <si>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</si>
  <si>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</si>
  <si>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</si>
  <si>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</si>
  <si>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</si>
  <si>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</si>
  <si>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</si>
  <si>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</si>
  <si>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</si>
  <si>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</si>
  <si>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</si>
  <si>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</si>
  <si>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</si>
  <si>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</si>
  <si>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</si>
  <si>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</si>
  <si>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</si>
  <si>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</si>
  <si>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</si>
  <si>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</si>
  <si>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</si>
  <si>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</si>
  <si>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</si>
  <si>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</si>
  <si>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</si>
  <si>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</si>
  <si>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</si>
  <si>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</si>
  <si>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</si>
  <si>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</si>
  <si>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</si>
  <si>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</si>
  <si>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</si>
  <si>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</si>
  <si>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</si>
  <si>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</si>
  <si>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</si>
  <si>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</si>
  <si>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</si>
  <si>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</si>
  <si>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</si>
  <si>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</si>
  <si>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</si>
  <si>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</si>
  <si>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</si>
  <si>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</si>
  <si>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</si>
  <si>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</si>
  <si>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</si>
  <si>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</si>
  <si>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</si>
  <si>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</si>
  <si>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</si>
  <si>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</si>
  <si>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</si>
  <si>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</si>
  <si>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</si>
  <si>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</si>
  <si>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</si>
  <si>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</si>
  <si>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</si>
  <si>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</si>
  <si>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</si>
  <si>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</si>
  <si>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</si>
  <si>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</si>
  <si>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</si>
  <si>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</si>
  <si>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</si>
  <si>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</si>
  <si>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</si>
  <si>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</si>
  <si>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</si>
  <si>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</si>
  <si>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</si>
  <si>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</si>
  <si>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</si>
  <si>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</si>
  <si>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</si>
  <si>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</si>
  <si>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</si>
  <si>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</si>
  <si>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</si>
  <si>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</si>
  <si>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</si>
  <si>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</si>
  <si>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</si>
  <si>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</si>
  <si>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</si>
  <si>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</si>
  <si>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</si>
  <si>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</si>
  <si>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</si>
  <si>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</si>
  <si>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</si>
  <si>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</si>
  <si>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</si>
  <si>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</si>
  <si>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</si>
  <si>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</si>
  <si>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</si>
  <si>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</si>
  <si>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</si>
  <si>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</si>
  <si>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</si>
  <si>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</si>
  <si>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</si>
  <si>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</si>
  <si>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</si>
  <si>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</si>
  <si>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</si>
  <si>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</si>
  <si>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</si>
  <si>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</si>
  <si>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</si>
  <si>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</si>
  <si>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</si>
  <si>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</si>
  <si>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</si>
  <si>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</si>
  <si>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</si>
  <si>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</si>
  <si>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</si>
  <si>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</si>
  <si>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</si>
  <si>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</si>
  <si>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</si>
  <si>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</si>
  <si>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</si>
  <si>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</si>
  <si>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</si>
  <si>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</si>
  <si>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</si>
  <si>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</si>
  <si>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</si>
  <si>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</si>
  <si>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</si>
  <si>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</si>
  <si>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</si>
  <si>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</si>
  <si>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</si>
  <si>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</si>
  <si>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</si>
  <si>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</si>
  <si>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</si>
  <si>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</si>
  <si>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</si>
  <si>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</si>
  <si>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</si>
  <si>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</si>
  <si>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</si>
  <si>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</si>
  <si>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</si>
  <si>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</si>
  <si>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</si>
  <si>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</si>
  <si>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</si>
  <si>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</si>
  <si>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</si>
  <si>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</si>
  <si>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</si>
  <si>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</si>
  <si>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</si>
  <si>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</si>
  <si>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</si>
  <si>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</si>
  <si>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</si>
  <si>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</si>
  <si>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</si>
  <si>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</si>
  <si>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</si>
  <si>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</si>
  <si>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</si>
  <si>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</si>
  <si>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</si>
  <si>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</si>
  <si>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</si>
  <si>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</si>
  <si>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</si>
  <si>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</si>
  <si>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</si>
  <si>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</si>
  <si>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</si>
  <si>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</si>
  <si>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</si>
  <si>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</si>
  <si>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</si>
  <si>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</si>
  <si>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</si>
  <si>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</si>
  <si>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</si>
  <si>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</si>
  <si>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</si>
  <si>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</si>
  <si>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</si>
  <si>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</si>
  <si>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</si>
  <si>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</si>
  <si>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</si>
  <si>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</si>
  <si>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</si>
  <si>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</si>
  <si>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</si>
  <si>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</si>
  <si>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</si>
  <si>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</si>
  <si>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</si>
  <si>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</si>
  <si>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</si>
  <si>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</si>
  <si>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</si>
  <si>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</si>
  <si>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</si>
  <si>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</si>
  <si>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</si>
  <si>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</si>
  <si>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</si>
  <si>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</si>
  <si>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</si>
  <si>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</si>
  <si>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</si>
  <si>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</si>
  <si>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</si>
  <si>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</si>
  <si>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</si>
  <si>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</si>
  <si>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</si>
  <si>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</si>
  <si>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</si>
  <si>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</si>
  <si>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</si>
  <si>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</si>
  <si>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</si>
  <si>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</si>
  <si>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</si>
  <si>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</si>
  <si>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</si>
  <si>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</si>
  <si>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</si>
  <si>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</si>
  <si>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</si>
  <si>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</si>
  <si>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</si>
  <si>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</si>
  <si>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</si>
  <si>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</si>
  <si>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</si>
  <si>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</si>
  <si>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</si>
  <si>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</si>
  <si>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</si>
  <si>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</si>
  <si>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</si>
  <si>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</si>
  <si>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</si>
  <si>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</si>
  <si>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</si>
  <si>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</si>
  <si>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</si>
  <si>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</si>
  <si>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</si>
  <si>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</si>
  <si>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</si>
  <si>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</si>
  <si>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</si>
  <si>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</si>
  <si>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</si>
  <si>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</si>
  <si>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</si>
  <si>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</si>
  <si>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</si>
  <si>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</si>
  <si>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</si>
  <si>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</si>
  <si>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</si>
  <si>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</si>
  <si>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</si>
  <si>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</si>
  <si>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</si>
  <si>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</si>
  <si>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</si>
  <si>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</si>
  <si>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</si>
  <si>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</si>
  <si>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</si>
  <si>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</si>
  <si>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</si>
  <si>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</si>
  <si>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</si>
  <si>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</si>
  <si>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</si>
  <si>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</si>
  <si>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</si>
  <si>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</si>
  <si>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</si>
  <si>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</si>
  <si>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</si>
  <si>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</si>
  <si>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</si>
  <si>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</si>
  <si>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</si>
  <si>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</si>
  <si>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</si>
  <si>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</si>
  <si>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</si>
  <si>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</si>
  <si>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</si>
  <si>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</si>
  <si>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</si>
  <si>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</si>
  <si>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</si>
  <si>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</si>
  <si>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</si>
  <si>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</si>
  <si>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</si>
  <si>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</si>
  <si>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</si>
  <si>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</si>
  <si>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</si>
  <si>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</si>
  <si>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</si>
  <si>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</si>
  <si>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</si>
  <si>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</si>
  <si>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</si>
  <si>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</si>
  <si>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</si>
  <si>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</si>
  <si>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</si>
  <si>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</si>
  <si>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</si>
  <si>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</si>
  <si>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</si>
  <si>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</si>
  <si>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</si>
  <si>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</si>
  <si>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</si>
  <si>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</si>
  <si>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</si>
  <si>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</si>
  <si>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</si>
  <si>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</si>
  <si>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</si>
  <si>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</si>
  <si>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</si>
  <si>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</si>
  <si>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</si>
  <si>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</si>
  <si>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</si>
  <si>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</si>
  <si>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</si>
  <si>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</si>
  <si>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</si>
  <si>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</si>
  <si>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</si>
  <si>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</si>
  <si>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</si>
  <si>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</si>
  <si>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</si>
  <si>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</si>
  <si>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</si>
  <si>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</si>
  <si>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</si>
  <si>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</si>
  <si>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</si>
  <si>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</si>
  <si>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</si>
  <si>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</si>
  <si>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</si>
  <si>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</si>
  <si>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</si>
  <si>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</si>
  <si>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</si>
  <si>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</si>
  <si>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</si>
  <si>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</si>
  <si>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</si>
  <si>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</si>
  <si>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</si>
  <si>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</si>
  <si>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</si>
  <si>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</si>
  <si>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</si>
  <si>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</si>
  <si>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</si>
  <si>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</si>
  <si>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</si>
  <si>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</si>
  <si>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</si>
  <si>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</si>
  <si>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</si>
  <si>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</si>
  <si>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</si>
  <si>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</si>
  <si>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</si>
  <si>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</si>
  <si>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</si>
  <si>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</si>
  <si>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</si>
  <si>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</si>
  <si>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</si>
  <si>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</si>
  <si>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</si>
  <si>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</si>
  <si>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</si>
  <si>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</si>
  <si>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</si>
  <si>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</si>
  <si>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</si>
  <si>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</si>
  <si>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</si>
  <si>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</si>
  <si>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</si>
  <si>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</si>
  <si>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</si>
  <si>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</si>
  <si>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</si>
  <si>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</si>
  <si>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</si>
  <si>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</si>
  <si>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</si>
  <si>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</si>
  <si>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</si>
  <si>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</si>
  <si>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</si>
  <si>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</si>
  <si>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</si>
  <si>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</si>
  <si>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</si>
  <si>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</si>
  <si>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</si>
  <si>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</si>
  <si>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</si>
  <si>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</si>
  <si>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</si>
  <si>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</si>
  <si>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</si>
  <si>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</si>
  <si>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</si>
  <si>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</si>
  <si>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</si>
  <si>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</si>
  <si>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</si>
  <si>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</si>
  <si>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</si>
  <si>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</si>
  <si>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</si>
  <si>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</si>
  <si>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</si>
  <si>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</si>
  <si>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</si>
  <si>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</si>
  <si>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</si>
  <si>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</si>
  <si>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</si>
  <si>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</si>
  <si>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</si>
  <si>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</si>
  <si>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</si>
  <si>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</si>
  <si>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</si>
  <si>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</si>
  <si>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</si>
  <si>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</si>
  <si>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</si>
  <si>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</si>
  <si>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</si>
  <si>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</si>
  <si>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</si>
  <si>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</si>
  <si>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</si>
  <si>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</si>
  <si>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</si>
  <si>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</si>
  <si>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</si>
  <si>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</si>
  <si>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</si>
  <si>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</si>
  <si>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</si>
  <si>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</si>
  <si>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</si>
  <si>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</si>
  <si>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</si>
  <si>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</si>
  <si>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</si>
  <si>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</si>
  <si>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</si>
  <si>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</si>
  <si>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</si>
  <si>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</si>
  <si>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</si>
  <si>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</si>
  <si>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</si>
  <si>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</si>
  <si>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</si>
  <si>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</si>
  <si>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</si>
  <si>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</si>
  <si>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</si>
  <si>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</si>
  <si>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</si>
  <si>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</si>
  <si>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</si>
  <si>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</si>
  <si>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</si>
  <si>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</si>
  <si>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</si>
  <si>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</si>
  <si>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</si>
  <si>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</si>
  <si>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</si>
  <si>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</si>
  <si>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</si>
  <si>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</si>
  <si>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</si>
  <si>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</si>
  <si>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</si>
  <si>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</si>
  <si>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</si>
  <si>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</si>
  <si>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</si>
  <si>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</si>
  <si>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</si>
  <si>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</si>
  <si>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</si>
  <si>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</si>
  <si>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</si>
  <si>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</si>
  <si>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</si>
  <si>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</si>
  <si>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</si>
  <si>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</si>
  <si>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</si>
  <si>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</si>
  <si>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</si>
  <si>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</si>
  <si>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</si>
  <si>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</si>
  <si>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</si>
  <si>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</si>
  <si>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</si>
  <si>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</si>
  <si>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</si>
  <si>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</si>
  <si>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</si>
  <si>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</si>
  <si>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</si>
  <si>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</si>
  <si>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</si>
  <si>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</si>
  <si>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</si>
  <si>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</si>
  <si>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</si>
  <si>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</si>
  <si>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</si>
  <si>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</si>
  <si>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</si>
  <si>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</si>
  <si>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</si>
  <si>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</si>
  <si>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</si>
  <si>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</si>
  <si>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</si>
  <si>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</si>
  <si>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</si>
  <si>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</si>
  <si>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</si>
  <si>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</si>
  <si>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</si>
  <si>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</si>
  <si>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</si>
  <si>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</si>
  <si>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</si>
  <si>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</si>
  <si>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</si>
  <si>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</si>
  <si>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</si>
  <si>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</si>
  <si>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</si>
  <si>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</si>
  <si>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</si>
  <si>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</si>
  <si>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</si>
  <si>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</si>
  <si>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</si>
  <si>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</si>
  <si>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</si>
  <si>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</si>
  <si>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</si>
  <si>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</si>
  <si>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</si>
  <si>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</si>
  <si>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</si>
  <si>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</si>
  <si>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</si>
  <si>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</si>
  <si>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</si>
  <si>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</si>
  <si>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</si>
  <si>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</si>
  <si>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</si>
  <si>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</si>
  <si>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</si>
  <si>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</si>
  <si>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</si>
  <si>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</si>
  <si>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</si>
  <si>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</si>
  <si>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</si>
  <si>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</si>
  <si>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</si>
  <si>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</si>
  <si>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</si>
  <si>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</si>
  <si>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</si>
  <si>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</si>
  <si>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</si>
  <si>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</si>
  <si>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</si>
  <si>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</si>
  <si>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</si>
  <si>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</si>
  <si>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</si>
  <si>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</si>
  <si>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</si>
  <si>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</si>
  <si>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</si>
  <si>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</si>
  <si>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</si>
  <si>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</si>
  <si>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</si>
  <si>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</si>
  <si>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</si>
  <si>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</si>
  <si>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</si>
  <si>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</si>
  <si>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</si>
  <si>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</si>
  <si>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</si>
  <si>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</si>
  <si>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</si>
  <si>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</si>
  <si>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</si>
  <si>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</si>
  <si>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</si>
  <si>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</si>
  <si>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</si>
  <si>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</si>
  <si>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</si>
  <si>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</si>
  <si>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</si>
  <si>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</si>
  <si>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</si>
  <si>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</si>
  <si>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</si>
  <si>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</si>
  <si>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</si>
  <si>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</si>
  <si>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</si>
  <si>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</si>
  <si>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</si>
  <si>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</si>
  <si>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</si>
  <si>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</si>
  <si>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</si>
  <si>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</si>
  <si>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</si>
  <si>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</si>
  <si>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</si>
  <si>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</si>
  <si>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</si>
  <si>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</si>
  <si>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</si>
  <si>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</si>
  <si>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</si>
  <si>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</si>
  <si>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</si>
  <si>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</si>
  <si>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</si>
  <si>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</si>
  <si>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</si>
  <si>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</si>
  <si>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</si>
  <si>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</si>
  <si>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</si>
  <si>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</si>
  <si>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</si>
  <si>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</si>
  <si>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</si>
  <si>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</si>
  <si>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</si>
  <si>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</si>
  <si>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</si>
  <si>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</si>
  <si>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</si>
  <si>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</si>
  <si>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</si>
  <si>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</si>
  <si>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</si>
  <si>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</si>
  <si>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</si>
  <si>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</si>
  <si>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</si>
  <si>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</si>
  <si>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</si>
  <si>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</si>
  <si>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</si>
  <si>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</si>
  <si>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</si>
  <si>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</si>
  <si>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</si>
  <si>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</si>
  <si>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</si>
  <si>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</si>
  <si>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</si>
  <si>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</si>
  <si>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</si>
  <si>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</si>
  <si>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</si>
  <si>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</si>
  <si>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</si>
  <si>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</si>
  <si>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</si>
  <si>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</si>
  <si>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</si>
  <si>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</si>
  <si>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</si>
  <si>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</si>
  <si>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</si>
  <si>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</si>
  <si>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</si>
  <si>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</si>
  <si>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</si>
  <si>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</si>
  <si>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</si>
  <si>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</si>
  <si>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</si>
  <si>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</si>
  <si>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</si>
  <si>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</si>
  <si>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</si>
  <si>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</si>
  <si>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</si>
  <si>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</si>
  <si>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</si>
  <si>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</si>
  <si>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</si>
  <si>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</si>
  <si>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</si>
  <si>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</si>
  <si>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</si>
  <si>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</si>
  <si>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</si>
  <si>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</si>
  <si>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</si>
  <si>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</si>
  <si>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</si>
  <si>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</si>
  <si>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</si>
  <si>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</si>
  <si>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</si>
  <si>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</si>
  <si>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</si>
  <si>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</si>
  <si>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</si>
  <si>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</si>
  <si>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</si>
  <si>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</si>
  <si>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</si>
  <si>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</si>
  <si>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</si>
  <si>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</si>
  <si>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</si>
  <si>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</si>
  <si>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</si>
  <si>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</si>
  <si>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</si>
  <si>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</si>
  <si>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</si>
  <si>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</si>
  <si>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</si>
  <si>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</si>
  <si>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</si>
  <si>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</si>
  <si>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</si>
  <si>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</si>
  <si>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</si>
  <si>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</si>
  <si>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</si>
  <si>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</si>
  <si>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</si>
  <si>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</si>
  <si>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</si>
  <si>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</si>
  <si>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</si>
  <si>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</si>
  <si>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</si>
  <si>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</si>
  <si>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</si>
  <si>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</si>
  <si>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</si>
  <si>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</si>
  <si>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</si>
  <si>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</si>
  <si>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</si>
  <si>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</si>
  <si>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</si>
  <si>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</si>
  <si>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</si>
  <si>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</si>
  <si>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</si>
  <si>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</si>
  <si>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</si>
  <si>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</si>
  <si>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</si>
  <si>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</si>
  <si>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</si>
  <si>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</si>
  <si>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</si>
  <si>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</si>
  <si>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</si>
  <si>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</si>
  <si>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</si>
  <si>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</si>
  <si>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</si>
  <si>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</si>
  <si>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</si>
  <si>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</si>
  <si>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</si>
  <si>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</si>
  <si>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</si>
  <si>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</si>
  <si>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</si>
  <si>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</si>
  <si>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</si>
  <si>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</si>
  <si>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</si>
  <si>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</si>
  <si>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</si>
  <si>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</si>
  <si>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</si>
  <si>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</si>
  <si>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</si>
  <si>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</si>
  <si>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</si>
  <si>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</si>
  <si>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</si>
  <si>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</si>
  <si>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</si>
  <si>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</si>
  <si>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</si>
  <si>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</si>
  <si>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</si>
  <si>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</si>
  <si>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</si>
  <si>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</si>
  <si>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</si>
  <si>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</si>
  <si>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</si>
  <si>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</si>
  <si>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</si>
  <si>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</si>
  <si>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</si>
  <si>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</si>
  <si>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</si>
  <si>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</si>
  <si>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</si>
  <si>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</si>
  <si>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</si>
  <si>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</si>
  <si>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</si>
  <si>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</si>
  <si>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</si>
  <si>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</si>
  <si>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</si>
  <si>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</si>
  <si>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</si>
  <si>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</si>
  <si>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</si>
  <si>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</si>
  <si>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</si>
  <si>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</si>
  <si>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</si>
  <si>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</si>
  <si>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</si>
  <si>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</si>
  <si>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</si>
  <si>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</si>
  <si>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</si>
  <si>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</si>
  <si>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</si>
  <si>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</si>
  <si>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</si>
  <si>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</si>
  <si>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</si>
  <si>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</si>
  <si>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</si>
  <si>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</si>
  <si>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</si>
  <si>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</si>
  <si>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</si>
  <si>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</si>
  <si>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</si>
  <si>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</si>
  <si>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</si>
  <si>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</si>
  <si>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</si>
  <si>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</si>
  <si>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</si>
  <si>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</si>
  <si>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</si>
  <si>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</si>
  <si>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</si>
  <si>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</si>
  <si>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</si>
  <si>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</si>
  <si>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</si>
  <si>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</si>
  <si>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</si>
  <si>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</si>
  <si>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</si>
  <si>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</si>
  <si>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</si>
  <si>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</si>
  <si>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</si>
  <si>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</si>
  <si>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</si>
  <si>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</si>
  <si>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</si>
  <si>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</si>
  <si>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</si>
  <si>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</si>
  <si>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</si>
  <si>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</si>
  <si>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</si>
  <si>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</si>
  <si>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</si>
  <si>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</si>
  <si>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</si>
  <si>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</si>
  <si>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</si>
  <si>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</si>
  <si>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</si>
  <si>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</si>
  <si>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</si>
  <si>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</si>
  <si>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</si>
  <si>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</si>
  <si>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</si>
  <si>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</si>
  <si>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</si>
  <si>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</si>
  <si>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</si>
  <si>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</si>
  <si>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</si>
  <si>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</si>
  <si>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</si>
  <si>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</si>
  <si>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</si>
  <si>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</si>
  <si>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</si>
  <si>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</si>
  <si>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</si>
  <si>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</si>
  <si>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</si>
  <si>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</si>
  <si>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</si>
  <si>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</si>
  <si>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</si>
  <si>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</si>
  <si>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</si>
  <si>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</si>
  <si>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</si>
  <si>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</si>
  <si>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</si>
  <si>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</si>
  <si>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</si>
  <si>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</si>
  <si>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</si>
  <si>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</si>
  <si>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</si>
  <si>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</si>
  <si>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</si>
  <si>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</si>
  <si>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</si>
  <si>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</si>
  <si>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</si>
  <si>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</si>
  <si>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</si>
  <si>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</si>
  <si>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</si>
  <si>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</si>
  <si>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</si>
  <si>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</si>
  <si>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</si>
  <si>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</si>
  <si>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</si>
  <si>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</si>
  <si>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</si>
  <si>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</si>
  <si>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</si>
  <si>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</si>
  <si>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</si>
  <si>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</si>
  <si>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</si>
  <si>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</si>
  <si>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</si>
  <si>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</si>
  <si>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</si>
  <si>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</si>
  <si>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</si>
  <si>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</si>
  <si>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</si>
  <si>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</si>
  <si>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</si>
  <si>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</si>
  <si>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</si>
  <si>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</si>
  <si>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</si>
  <si>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</si>
  <si>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</si>
  <si>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</si>
  <si>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</si>
  <si>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</si>
  <si>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</si>
  <si>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</si>
  <si>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</si>
  <si>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</si>
  <si>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</si>
  <si>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</si>
  <si>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</si>
  <si>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</si>
  <si>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</si>
  <si>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</si>
  <si>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</si>
  <si>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</si>
  <si>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</si>
  <si>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</si>
  <si>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</si>
  <si>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</si>
  <si>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</si>
  <si>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</si>
  <si>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</si>
  <si>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</si>
  <si>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</si>
  <si>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</si>
  <si>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</si>
  <si>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</si>
  <si>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</si>
  <si>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</si>
  <si>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</si>
  <si>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</si>
  <si>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</si>
  <si>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</si>
  <si>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</si>
  <si>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</si>
  <si>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</si>
  <si>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</si>
  <si>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</si>
  <si>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</si>
  <si>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</si>
  <si>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</si>
  <si>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</si>
  <si>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</si>
  <si>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</si>
  <si>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</si>
  <si>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</si>
  <si>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</si>
  <si>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</si>
  <si>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</si>
  <si>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</si>
  <si>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</si>
  <si>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</si>
  <si>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</si>
  <si>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</si>
  <si>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</si>
  <si>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</si>
  <si>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</si>
  <si>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</si>
  <si>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</si>
  <si>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</si>
  <si>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</si>
  <si>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</si>
  <si>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</si>
  <si>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</si>
  <si>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</si>
  <si>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</si>
  <si>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</si>
  <si>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</si>
  <si>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</si>
  <si>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</si>
  <si>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</si>
  <si>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</si>
  <si>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</si>
  <si>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</si>
  <si>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</si>
  <si>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</si>
  <si>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</si>
  <si>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</si>
  <si>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</si>
  <si>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</si>
  <si>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</si>
  <si>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</si>
  <si>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</si>
  <si>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</si>
  <si>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</si>
  <si>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</si>
  <si>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</si>
  <si>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</si>
  <si>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</si>
  <si>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</si>
  <si>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</si>
  <si>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</si>
  <si>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</si>
  <si>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</si>
  <si>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</si>
  <si>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</si>
  <si>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</si>
  <si>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</si>
  <si>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</si>
  <si>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</si>
  <si>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</si>
  <si>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</si>
  <si>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</si>
  <si>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</si>
  <si>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</si>
  <si>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</si>
  <si>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</si>
  <si>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</si>
  <si>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</si>
  <si>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</si>
  <si>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</si>
  <si>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</si>
  <si>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</si>
  <si>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</si>
  <si>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</si>
  <si>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</si>
  <si>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</si>
  <si>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</si>
  <si>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</si>
  <si>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</si>
  <si>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</si>
  <si>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</si>
  <si>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</si>
  <si>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</si>
  <si>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</si>
  <si>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</si>
  <si>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</si>
  <si>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</si>
  <si>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</si>
  <si>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</si>
  <si>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</si>
  <si>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</si>
  <si>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</si>
  <si>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</si>
  <si>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</si>
  <si>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</si>
  <si>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</si>
  <si>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</si>
  <si>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</si>
  <si>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</si>
  <si>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</si>
  <si>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</si>
  <si>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</si>
  <si>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</si>
  <si>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</si>
  <si>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</si>
  <si>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</si>
  <si>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</si>
  <si>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</si>
  <si>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</si>
  <si>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</si>
  <si>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</si>
  <si>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</si>
  <si>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</si>
  <si>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</si>
  <si>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</si>
  <si>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</si>
  <si>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</si>
  <si>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</si>
  <si>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</si>
  <si>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</si>
  <si>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</si>
  <si>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</si>
  <si>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</si>
  <si>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</si>
  <si>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</si>
  <si>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</si>
  <si>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</si>
  <si>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</si>
  <si>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</si>
  <si>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</si>
  <si>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</si>
  <si>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</si>
  <si>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</si>
  <si>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</si>
  <si>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</si>
  <si>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</si>
  <si>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</si>
  <si>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</si>
  <si>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</si>
  <si>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</si>
  <si>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</si>
  <si>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</si>
  <si>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</si>
  <si>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</si>
  <si>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</si>
  <si>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</si>
  <si>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</si>
  <si>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</si>
  <si>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</si>
  <si>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</si>
  <si>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</si>
  <si>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</si>
  <si>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</si>
  <si>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</si>
  <si>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</si>
  <si>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</si>
  <si>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</si>
  <si>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</si>
  <si>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</si>
  <si>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</si>
  <si>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</si>
  <si>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</si>
  <si>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</si>
  <si>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</si>
  <si>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</si>
  <si>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</si>
  <si>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</si>
  <si>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</si>
  <si>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</si>
  <si>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</si>
  <si>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</si>
  <si>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</si>
  <si>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</si>
  <si>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</si>
  <si>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</si>
  <si>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</si>
  <si>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</si>
  <si>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</si>
  <si>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</si>
  <si>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</si>
  <si>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</si>
  <si>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</si>
  <si>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</si>
  <si>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</si>
  <si>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</si>
  <si>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</si>
  <si>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</si>
  <si>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</si>
  <si>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</si>
  <si>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</si>
  <si>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</si>
  <si>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</si>
  <si>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</si>
  <si>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</si>
  <si>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</si>
  <si>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</si>
  <si>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</si>
  <si>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</si>
  <si>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</si>
  <si>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</si>
  <si>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</si>
  <si>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</si>
  <si>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</si>
  <si>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</si>
  <si>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</si>
  <si>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</si>
  <si>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</si>
  <si>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</si>
  <si>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</si>
  <si>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</si>
  <si>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</si>
  <si>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</si>
  <si>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</si>
  <si>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</si>
  <si>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</si>
  <si>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</si>
  <si>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</si>
  <si>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</si>
  <si>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</si>
  <si>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</si>
  <si>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</si>
  <si>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</si>
  <si>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</si>
  <si>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</si>
  <si>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</si>
  <si>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</si>
  <si>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</si>
  <si>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</si>
  <si>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</si>
  <si>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</si>
  <si>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</si>
  <si>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</si>
  <si>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</si>
  <si>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</si>
  <si>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</si>
  <si>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</si>
  <si>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</si>
  <si>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</si>
  <si>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</si>
  <si>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</si>
  <si>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</si>
  <si>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</si>
  <si>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</si>
  <si>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</si>
  <si>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</si>
  <si>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</si>
  <si>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</si>
  <si>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</si>
  <si>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</si>
  <si>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</si>
  <si>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</si>
  <si>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</si>
  <si>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</si>
  <si>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</si>
  <si>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</si>
  <si>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</si>
  <si>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</si>
  <si>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</si>
  <si>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</si>
  <si>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</si>
  <si>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</si>
  <si>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</si>
  <si>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</si>
  <si>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</si>
  <si>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</si>
  <si>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</si>
  <si>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</si>
  <si>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</si>
  <si>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</si>
  <si>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</si>
  <si>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</si>
  <si>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</si>
  <si>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</si>
  <si>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</si>
  <si>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</si>
  <si>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</si>
  <si>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</si>
  <si>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</si>
  <si>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</si>
  <si>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</si>
  <si>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</si>
  <si>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</si>
  <si>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</si>
  <si>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</si>
  <si>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</si>
  <si>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</si>
  <si>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</si>
  <si>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</si>
  <si>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</si>
  <si>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</si>
  <si>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</si>
  <si>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</si>
  <si>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</si>
  <si>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</si>
  <si>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</si>
  <si>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</si>
  <si>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</si>
  <si>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</si>
  <si>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</si>
  <si>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</si>
  <si>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</si>
  <si>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</si>
  <si>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</si>
  <si>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</si>
  <si>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</si>
  <si>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</si>
  <si>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</si>
  <si>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</si>
  <si>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</si>
  <si>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</si>
  <si>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</si>
  <si>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</si>
  <si>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</si>
  <si>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</si>
  <si>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</si>
  <si>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</si>
  <si>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</si>
  <si>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</si>
  <si>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</si>
  <si>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</si>
  <si>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</si>
  <si>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</si>
  <si>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</si>
  <si>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</si>
  <si>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</si>
  <si>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</si>
  <si>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</si>
  <si>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</si>
  <si>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</si>
  <si>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</si>
  <si>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</si>
  <si>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</si>
  <si>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</si>
  <si>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</si>
  <si>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</si>
  <si>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</si>
  <si>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</si>
  <si>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</si>
  <si>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</si>
  <si>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</si>
  <si>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</si>
  <si>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</si>
  <si>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</si>
  <si>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</si>
  <si>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</si>
  <si>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</si>
  <si>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</si>
  <si>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</si>
  <si>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</si>
  <si>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</si>
  <si>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</si>
  <si>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</si>
  <si>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</si>
  <si>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</si>
  <si>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</si>
  <si>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</si>
  <si>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</si>
  <si>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</si>
  <si>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</si>
  <si>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</si>
  <si>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</si>
  <si>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</si>
  <si>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</si>
  <si>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</si>
  <si>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</si>
  <si>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</si>
  <si>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</si>
  <si>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</si>
  <si>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</si>
  <si>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</si>
  <si>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</si>
  <si>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</si>
  <si>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</si>
  <si>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</si>
  <si>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</si>
  <si>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</si>
  <si>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</si>
  <si>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</si>
  <si>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</si>
  <si>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</si>
  <si>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</si>
  <si>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</si>
  <si>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</si>
  <si>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</si>
  <si>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</si>
  <si>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</si>
  <si>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</si>
  <si>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</si>
  <si>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</si>
  <si>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</si>
  <si>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</si>
  <si>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</si>
  <si>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</si>
  <si>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</si>
  <si>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</si>
  <si>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</si>
  <si>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</si>
  <si>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</si>
  <si>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</si>
  <si>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</si>
  <si>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</si>
  <si>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</si>
  <si>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</si>
  <si>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</si>
  <si>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</si>
  <si>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</si>
  <si>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</si>
  <si>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</si>
  <si>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</si>
  <si>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</si>
  <si>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</si>
  <si>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</si>
  <si>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</si>
  <si>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</si>
  <si>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</si>
  <si>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</si>
  <si>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</si>
  <si>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</si>
  <si>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</si>
  <si>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</si>
  <si>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</si>
  <si>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</si>
  <si>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</si>
  <si>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</si>
  <si>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</si>
  <si>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</si>
  <si>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</si>
  <si>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</si>
  <si>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</si>
  <si>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</si>
  <si>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</si>
  <si>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</si>
  <si>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</si>
  <si>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</si>
  <si>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</si>
  <si>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</si>
  <si>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</si>
  <si>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</si>
  <si>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</si>
  <si>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</si>
  <si>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</si>
  <si>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</si>
  <si>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</si>
  <si>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</si>
  <si>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</si>
  <si>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</si>
  <si>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</si>
  <si>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</si>
  <si>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</si>
  <si>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</si>
  <si>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</si>
  <si>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</si>
  <si>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</si>
  <si>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</si>
  <si>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</si>
  <si>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</si>
  <si>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</si>
  <si>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</si>
  <si>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</si>
  <si>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</si>
  <si>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</si>
  <si>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</si>
  <si>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</si>
  <si>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</si>
  <si>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</si>
  <si>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</si>
  <si>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</si>
  <si>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</si>
  <si>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</si>
  <si>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</si>
  <si>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</si>
  <si>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</si>
  <si>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</si>
  <si>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</si>
  <si>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</si>
  <si>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</si>
  <si>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</si>
  <si>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</si>
  <si>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</si>
  <si>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</si>
  <si>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</si>
  <si>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</si>
  <si>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</si>
  <si>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</si>
  <si>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</si>
  <si>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</si>
  <si>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</si>
  <si>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</si>
  <si>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</si>
  <si>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</si>
  <si>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</si>
  <si>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</si>
  <si>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</si>
  <si>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</si>
  <si>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</si>
  <si>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</si>
  <si>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</si>
  <si>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</si>
  <si>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</si>
  <si>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</si>
  <si>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</si>
  <si>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</si>
  <si>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</si>
  <si>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</si>
  <si>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</si>
  <si>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</si>
  <si>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</si>
  <si>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</si>
  <si>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</si>
  <si>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</si>
  <si>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</si>
  <si>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</si>
  <si>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</si>
  <si>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</si>
  <si>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</si>
  <si>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</si>
  <si>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</si>
  <si>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</si>
  <si>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</si>
  <si>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</si>
  <si>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</si>
  <si>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</si>
  <si>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</si>
  <si>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</si>
  <si>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</si>
  <si>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</si>
  <si>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</si>
  <si>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</si>
  <si>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</si>
  <si>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</si>
  <si>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</si>
  <si>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</si>
  <si>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</si>
  <si>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</si>
  <si>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</si>
  <si>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</si>
  <si>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</si>
  <si>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</si>
  <si>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</si>
  <si>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</si>
  <si>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</si>
  <si>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</si>
  <si>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</si>
  <si>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</si>
  <si>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</si>
  <si>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</si>
  <si>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</si>
  <si>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</si>
  <si>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</si>
  <si>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</si>
  <si>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</si>
  <si>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</si>
  <si>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</si>
  <si>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</si>
  <si>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</si>
  <si>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</si>
  <si>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</si>
  <si>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</si>
  <si>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</si>
  <si>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</si>
  <si>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</si>
  <si>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</si>
  <si>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</si>
  <si>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</si>
  <si>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</si>
  <si>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</si>
  <si>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</si>
  <si>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</si>
  <si>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</si>
  <si>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</si>
  <si>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</si>
  <si>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</si>
  <si>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</si>
  <si>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</si>
  <si>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</si>
  <si>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</si>
  <si>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</si>
  <si>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</si>
  <si>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</si>
  <si>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</si>
  <si>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</si>
  <si>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</si>
  <si>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</si>
  <si>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</si>
  <si>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</si>
  <si>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</si>
  <si>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</si>
  <si>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</si>
  <si>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</si>
  <si>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</si>
  <si>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</si>
  <si>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</si>
  <si>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</si>
  <si>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</si>
  <si>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</si>
  <si>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</si>
  <si>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</si>
  <si>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</si>
  <si>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</si>
  <si>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</si>
  <si>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</si>
  <si>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</si>
  <si>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</si>
  <si>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</si>
  <si>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</si>
  <si>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</si>
  <si>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</si>
  <si>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</si>
  <si>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</si>
  <si>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</si>
  <si>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</si>
  <si>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</si>
  <si>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</si>
  <si>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</si>
  <si>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</si>
  <si>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</si>
  <si>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</si>
  <si>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</si>
  <si>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</si>
  <si>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</si>
  <si>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</si>
  <si>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</si>
  <si>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</si>
  <si>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</si>
  <si>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</si>
  <si>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</si>
  <si>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</si>
  <si>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</si>
  <si>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</si>
  <si>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</si>
  <si>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</si>
  <si>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</si>
  <si>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</si>
  <si>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</si>
  <si>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</si>
  <si>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</si>
  <si>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</si>
  <si>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</si>
  <si>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</si>
  <si>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</si>
  <si>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</si>
  <si>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</si>
  <si>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</si>
  <si>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</si>
  <si>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</si>
  <si>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</si>
  <si>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</si>
  <si>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</si>
  <si>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</si>
  <si>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</si>
  <si>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</si>
  <si>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</si>
  <si>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</si>
  <si>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</si>
  <si>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</si>
  <si>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</si>
  <si>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</si>
  <si>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</si>
  <si>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</si>
  <si>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</si>
  <si>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</si>
  <si>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</si>
  <si>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</si>
  <si>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</si>
  <si>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</si>
  <si>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</si>
  <si>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</si>
  <si>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</si>
  <si>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</si>
  <si>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</si>
  <si>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</si>
  <si>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</si>
  <si>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</si>
  <si>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</si>
  <si>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</si>
  <si>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</si>
  <si>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</si>
  <si>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</si>
  <si>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</si>
  <si>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</si>
  <si>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</si>
  <si>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</si>
  <si>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</si>
  <si>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</si>
  <si>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</si>
  <si>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</si>
  <si>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</si>
  <si>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</si>
  <si>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</si>
  <si>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</si>
  <si>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</si>
  <si>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</si>
  <si>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</si>
  <si>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</si>
  <si>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</si>
  <si>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</si>
  <si>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</si>
  <si>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</si>
  <si>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</si>
  <si>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</si>
  <si>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</si>
  <si>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</si>
  <si>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</si>
  <si>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</si>
  <si>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</si>
  <si>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</si>
  <si>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</si>
  <si>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</si>
  <si>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</si>
  <si>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</si>
  <si>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</si>
  <si>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</si>
  <si>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</si>
  <si>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</si>
  <si>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</si>
  <si>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</si>
  <si>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</si>
  <si>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</si>
  <si>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</si>
  <si>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</si>
  <si>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</si>
  <si>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</si>
  <si>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</si>
  <si>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</si>
  <si>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</si>
  <si>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</si>
  <si>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</si>
  <si>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</si>
  <si>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</si>
  <si>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</si>
  <si>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</si>
  <si>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</si>
  <si>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</si>
  <si>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</si>
  <si>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</si>
  <si>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</si>
  <si>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</si>
  <si>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</si>
  <si>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</si>
  <si>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</si>
  <si>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</si>
  <si>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</si>
  <si>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</si>
  <si>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</si>
  <si>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</si>
  <si>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</si>
  <si>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</si>
  <si>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</si>
  <si>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</si>
  <si>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</si>
  <si>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</si>
  <si>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</si>
  <si>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</si>
  <si>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</si>
  <si>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</si>
  <si>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</si>
  <si>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</si>
  <si>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</si>
  <si>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</si>
  <si>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</si>
  <si>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</si>
  <si>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</si>
  <si>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</si>
  <si>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</si>
  <si>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</si>
  <si>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</si>
  <si>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</si>
  <si>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</si>
  <si>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</si>
  <si>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</si>
  <si>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</si>
  <si>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</si>
  <si>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</si>
  <si>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</si>
  <si>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</si>
  <si>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</si>
  <si>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</si>
  <si>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</si>
  <si>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</si>
  <si>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</si>
  <si>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</si>
  <si>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</si>
  <si>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</si>
  <si>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</si>
  <si>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</si>
  <si>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</si>
  <si>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</si>
  <si>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</si>
  <si>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</si>
  <si>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</si>
  <si>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</si>
  <si>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</si>
  <si>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</si>
  <si>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</si>
  <si>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</si>
  <si>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</si>
  <si>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</si>
  <si>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</si>
  <si>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</si>
  <si>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</si>
  <si>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</si>
  <si>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</si>
  <si>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</si>
  <si>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</si>
  <si>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</si>
  <si>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</si>
  <si>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</si>
  <si>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</si>
  <si>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</si>
  <si>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</si>
  <si>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</si>
  <si>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</si>
  <si>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</si>
  <si>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</si>
  <si>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</si>
  <si>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</si>
  <si>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</si>
  <si>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</si>
  <si>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</si>
  <si>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</si>
  <si>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</si>
  <si>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</si>
  <si>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</si>
  <si>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</si>
  <si>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</si>
  <si>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</si>
  <si>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</si>
  <si>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</si>
  <si>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</si>
  <si>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</si>
  <si>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</si>
  <si>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</si>
  <si>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</si>
  <si>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</si>
  <si>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</si>
  <si>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</si>
  <si>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</si>
  <si>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</si>
  <si>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</si>
  <si>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</si>
  <si>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</si>
  <si>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</si>
  <si>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</si>
  <si>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</si>
  <si>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</si>
  <si>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</si>
  <si>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</si>
  <si>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</si>
  <si>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</si>
  <si>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</si>
  <si>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</si>
  <si>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</si>
  <si>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</si>
  <si>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</si>
  <si>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</si>
  <si>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</si>
  <si>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</si>
  <si>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</si>
  <si>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</si>
  <si>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</si>
  <si>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</si>
  <si>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</si>
  <si>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</si>
  <si>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</si>
  <si>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</si>
  <si>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</si>
  <si>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</si>
  <si>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</si>
  <si>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</si>
  <si>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</si>
  <si>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</si>
  <si>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</si>
  <si>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</si>
  <si>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</si>
  <si>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</si>
  <si>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</si>
  <si>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</si>
  <si>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</si>
  <si>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</si>
  <si>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</si>
  <si>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</si>
  <si>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</si>
  <si>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</si>
  <si>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</si>
  <si>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</si>
  <si>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</si>
  <si>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</si>
  <si>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</si>
  <si>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</si>
  <si>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</si>
  <si>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</si>
  <si>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</si>
  <si>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</si>
  <si>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</si>
  <si>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</si>
  <si>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</si>
  <si>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</si>
  <si>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</si>
  <si>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</si>
  <si>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</si>
  <si>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</si>
  <si>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</si>
  <si>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</si>
  <si>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</si>
  <si>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</si>
  <si>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</si>
  <si>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</si>
  <si>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</si>
  <si>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</si>
  <si>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</si>
  <si>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</si>
  <si>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</si>
  <si>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</si>
  <si>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</si>
  <si>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</si>
  <si>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</si>
  <si>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</si>
  <si>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</si>
  <si>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</si>
  <si>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</si>
  <si>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</si>
  <si>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</si>
  <si>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</si>
  <si>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</si>
  <si>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</si>
  <si>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</si>
  <si>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</si>
  <si>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</si>
  <si>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</si>
  <si>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</si>
  <si>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</si>
  <si>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</si>
  <si>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</si>
  <si>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</si>
  <si>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</si>
  <si>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</si>
  <si>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</si>
  <si>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</si>
  <si>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</si>
  <si>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</si>
  <si>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</si>
  <si>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</si>
  <si>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</si>
  <si>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</si>
  <si>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</si>
  <si>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</si>
  <si>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</si>
  <si>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</si>
  <si>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</si>
  <si>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</si>
  <si>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</si>
  <si>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</si>
  <si>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</si>
  <si>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</si>
  <si>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</si>
  <si>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</si>
  <si>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</si>
  <si>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</si>
  <si>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</si>
  <si>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</si>
  <si>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</si>
  <si>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</si>
  <si>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</si>
  <si>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</si>
  <si>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</si>
  <si>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</si>
  <si>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</si>
  <si>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</si>
  <si>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</si>
  <si>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</si>
  <si>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</si>
  <si>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</si>
  <si>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</si>
  <si>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</si>
  <si>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</si>
  <si>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</si>
  <si>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</si>
  <si>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</si>
  <si>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</si>
  <si>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</si>
  <si>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</si>
  <si>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</si>
  <si>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</si>
  <si>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</si>
  <si>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</si>
  <si>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</si>
  <si>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</si>
  <si>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</si>
  <si>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</si>
  <si>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</si>
  <si>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</si>
  <si>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</si>
  <si>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</si>
  <si>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</si>
  <si>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</si>
  <si>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</si>
  <si>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</si>
  <si>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</si>
  <si>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</si>
  <si>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</si>
  <si>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</si>
  <si>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</si>
  <si>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</si>
  <si>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</si>
  <si>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</si>
  <si>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</si>
  <si>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</si>
  <si>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</si>
  <si>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</si>
  <si>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</si>
  <si>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</si>
  <si>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</si>
  <si>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</si>
  <si>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</si>
  <si>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</si>
  <si>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</si>
  <si>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</si>
  <si>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</si>
  <si>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</si>
  <si>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</si>
  <si>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</si>
  <si>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</si>
  <si>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</si>
  <si>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</si>
  <si>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</si>
  <si>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</si>
  <si>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</si>
  <si>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</si>
  <si>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</si>
  <si>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</si>
  <si>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</si>
  <si>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</si>
  <si>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</si>
  <si>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</si>
  <si>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</si>
  <si>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</si>
  <si>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</si>
  <si>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</si>
  <si>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</si>
  <si>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</si>
  <si>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</si>
  <si>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</si>
  <si>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</si>
  <si>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</si>
  <si>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</si>
  <si>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</si>
  <si>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</si>
  <si>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</si>
  <si>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</si>
  <si>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</si>
  <si>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</si>
  <si>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</si>
  <si>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</si>
  <si>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</si>
  <si>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</si>
  <si>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</si>
  <si>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</si>
  <si>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</si>
  <si>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</si>
  <si>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</si>
  <si>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</si>
  <si>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</si>
  <si>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</si>
  <si>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</si>
  <si>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</si>
  <si>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</si>
  <si>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</si>
  <si>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</si>
  <si>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</si>
  <si>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</si>
  <si>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</si>
  <si>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</si>
  <si>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</si>
  <si>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</si>
  <si>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</si>
  <si>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</si>
  <si>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</si>
  <si>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</si>
  <si>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</si>
  <si>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</si>
  <si>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</si>
  <si>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</si>
  <si>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</si>
  <si>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</si>
  <si>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</si>
  <si>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</si>
  <si>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</si>
  <si>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</si>
  <si>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</si>
  <si>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</si>
  <si>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</si>
  <si>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</si>
  <si>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</si>
  <si>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</si>
  <si>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</si>
  <si>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</si>
  <si>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</si>
  <si>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</si>
  <si>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</si>
  <si>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</si>
  <si>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</si>
  <si>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</si>
  <si>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</si>
  <si>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</si>
  <si>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</si>
  <si>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</si>
  <si>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</si>
  <si>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</si>
  <si>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</si>
  <si>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</si>
  <si>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</si>
  <si>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</si>
  <si>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</si>
  <si>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</si>
  <si>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</si>
  <si>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</si>
  <si>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</si>
  <si>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</si>
  <si>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</si>
  <si>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</si>
  <si>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</si>
  <si>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</si>
  <si>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</si>
  <si>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</si>
  <si>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</si>
  <si>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</si>
  <si>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</si>
  <si>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</si>
  <si>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</si>
  <si>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</si>
  <si>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</si>
  <si>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</si>
  <si>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</si>
  <si>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</si>
  <si>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</si>
  <si>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</si>
  <si>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</si>
  <si>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</si>
  <si>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</si>
  <si>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</si>
  <si>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</si>
  <si>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</si>
  <si>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</si>
  <si>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</si>
  <si>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</si>
  <si>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</si>
  <si>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</si>
  <si>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</si>
  <si>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</si>
  <si>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</si>
  <si>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</si>
  <si>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</si>
  <si>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</si>
  <si>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</si>
  <si>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</si>
  <si>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</si>
  <si>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</si>
  <si>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</si>
  <si>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</si>
  <si>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</si>
  <si>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</si>
  <si>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</si>
  <si>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</si>
  <si>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</si>
  <si>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</si>
  <si>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</si>
  <si>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</si>
  <si>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</si>
  <si>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</si>
  <si>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</si>
  <si>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</si>
  <si>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</si>
  <si>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</si>
  <si>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</si>
  <si>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</si>
  <si>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</si>
  <si>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</si>
  <si>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</si>
  <si>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</si>
  <si>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</si>
  <si>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</si>
  <si>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</si>
  <si>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</si>
  <si>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</si>
  <si>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</si>
  <si>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</si>
  <si>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</si>
  <si>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</si>
  <si>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</si>
  <si>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</si>
  <si>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</si>
  <si>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</si>
  <si>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</si>
  <si>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</si>
  <si>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</si>
  <si>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</si>
  <si>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</si>
  <si>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</si>
  <si>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</si>
  <si>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</si>
  <si>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</si>
  <si>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</si>
  <si>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</si>
  <si>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</si>
  <si>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</si>
  <si>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</si>
  <si>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</si>
  <si>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</si>
  <si>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</si>
  <si>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</si>
  <si>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</si>
  <si>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</si>
  <si>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</si>
  <si>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</si>
  <si>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</si>
  <si>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</si>
  <si>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</si>
  <si>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</si>
  <si>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</si>
  <si>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</si>
  <si>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</si>
  <si>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</si>
  <si>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</si>
  <si>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</si>
  <si>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</si>
  <si>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</si>
  <si>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</si>
  <si>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</si>
  <si>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</si>
  <si>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</si>
  <si>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</si>
  <si>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</si>
  <si>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</si>
  <si>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</si>
  <si>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</si>
  <si>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</si>
  <si>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</si>
  <si>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</si>
  <si>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</si>
  <si>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</si>
  <si>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</si>
  <si>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</si>
  <si>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</si>
  <si>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</si>
  <si>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</si>
  <si>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</si>
  <si>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</si>
  <si>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</si>
  <si>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</si>
  <si>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</si>
  <si>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</si>
  <si>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</si>
  <si>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</si>
  <si>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</si>
  <si>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</si>
  <si>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</si>
  <si>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</si>
  <si>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</si>
  <si>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</si>
  <si>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</si>
  <si>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</si>
  <si>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</si>
  <si>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</si>
  <si>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</si>
  <si>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</si>
  <si>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</si>
  <si>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</si>
  <si>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</si>
  <si>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</si>
  <si>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</si>
  <si>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</si>
  <si>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</si>
  <si>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</si>
  <si>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</si>
  <si>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</si>
  <si>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</si>
  <si>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</si>
  <si>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</si>
  <si>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</si>
  <si>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</si>
  <si>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</si>
  <si>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</si>
  <si>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</si>
  <si>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</si>
  <si>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</si>
  <si>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</si>
  <si>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</si>
  <si>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</si>
  <si>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</si>
  <si>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</si>
  <si>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</si>
  <si>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</si>
  <si>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</si>
  <si>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</si>
  <si>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</si>
  <si>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</si>
  <si>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</si>
  <si>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</si>
  <si>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</si>
  <si>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</si>
  <si>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</si>
  <si>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</si>
  <si>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</si>
  <si>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</si>
  <si>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</si>
  <si>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</si>
  <si>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</si>
  <si>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</si>
  <si>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</si>
  <si>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</si>
  <si>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</si>
  <si>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</si>
  <si>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</si>
  <si>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</si>
  <si>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</si>
  <si>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</si>
  <si>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</si>
  <si>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</si>
  <si>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</si>
  <si>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</si>
  <si>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</si>
  <si>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</si>
  <si>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</si>
  <si>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</si>
  <si>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</si>
  <si>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</si>
  <si>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</si>
  <si>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</si>
  <si>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</si>
  <si>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</si>
  <si>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</si>
  <si>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</si>
  <si>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</si>
  <si>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</si>
  <si>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</si>
  <si>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</si>
  <si>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</si>
  <si>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</si>
  <si>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</si>
  <si>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</si>
  <si>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</si>
  <si>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</si>
  <si>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</si>
  <si>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</si>
  <si>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</si>
  <si>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</si>
  <si>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</si>
  <si>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</si>
  <si>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</si>
  <si>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</si>
  <si>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</si>
  <si>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</si>
  <si>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</si>
  <si>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</si>
  <si>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</si>
  <si>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</si>
  <si>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</si>
  <si>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</si>
  <si>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</si>
  <si>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</si>
  <si>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</si>
  <si>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</si>
  <si>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</si>
  <si>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</si>
  <si>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</si>
  <si>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</si>
  <si>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</si>
  <si>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</si>
  <si>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</si>
  <si>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</si>
  <si>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</si>
  <si>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</si>
  <si>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</si>
  <si>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</si>
  <si>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</si>
  <si>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</si>
  <si>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</si>
  <si>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</si>
  <si>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</si>
  <si>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</si>
  <si>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</si>
  <si>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</si>
  <si>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</si>
  <si>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</si>
  <si>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</si>
  <si>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</si>
  <si>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</si>
  <si>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</si>
  <si>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</si>
  <si>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</si>
  <si>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</si>
  <si>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</si>
  <si>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</si>
  <si>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</si>
  <si>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</si>
  <si>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</si>
  <si>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</si>
  <si>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</si>
  <si>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</si>
  <si>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</si>
  <si>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</si>
  <si>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</si>
  <si>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</si>
  <si>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</si>
  <si>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</si>
  <si>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</si>
  <si>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</si>
  <si>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</si>
  <si>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</si>
  <si>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</si>
  <si>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</si>
  <si>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</si>
  <si>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</si>
  <si>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</si>
  <si>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</si>
  <si>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</si>
  <si>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</si>
  <si>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</si>
  <si>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</si>
  <si>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</si>
  <si>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</si>
  <si>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</si>
  <si>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</si>
  <si>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</si>
  <si>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</si>
  <si>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</si>
  <si>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</si>
  <si>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</si>
  <si>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</si>
  <si>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</si>
  <si>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</si>
  <si>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</si>
  <si>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</si>
  <si>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</si>
  <si>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</si>
  <si>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</si>
  <si>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</si>
  <si>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</si>
  <si>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</si>
  <si>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</si>
  <si>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</si>
  <si>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</si>
  <si>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</si>
  <si>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</si>
  <si>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</si>
  <si>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</si>
  <si>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</si>
  <si>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</si>
  <si>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</si>
  <si>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</si>
  <si>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</si>
  <si>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</si>
  <si>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</si>
  <si>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</si>
  <si>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</si>
  <si>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</si>
  <si>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</si>
  <si>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</si>
  <si>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</si>
  <si>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</si>
  <si>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</si>
  <si>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</si>
  <si>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</si>
  <si>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</si>
  <si>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</si>
  <si>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</si>
  <si>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</si>
  <si>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</si>
  <si>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</si>
  <si>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</si>
  <si>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</si>
  <si>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</si>
  <si>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</si>
  <si>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</si>
  <si>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</si>
  <si>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</si>
  <si>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</si>
  <si>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</si>
  <si>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</si>
  <si>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</si>
  <si>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</si>
  <si>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</si>
  <si>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</si>
  <si>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</si>
  <si>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</si>
  <si>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</si>
  <si>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</si>
  <si>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</si>
  <si>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</si>
  <si>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</si>
  <si>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</si>
  <si>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</si>
  <si>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</si>
  <si>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</si>
  <si>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</si>
  <si>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</si>
  <si>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</si>
  <si>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</si>
  <si>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</si>
  <si>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</si>
  <si>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</si>
  <si>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</si>
  <si>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</si>
  <si>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</si>
  <si>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</si>
  <si>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</si>
  <si>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</si>
  <si>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</si>
  <si>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</si>
  <si>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</si>
  <si>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</si>
  <si>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</si>
  <si>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</si>
  <si>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</si>
  <si>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</si>
  <si>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</si>
  <si>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</si>
  <si>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</si>
  <si>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</si>
  <si>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</si>
  <si>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</si>
  <si>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</si>
  <si>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</si>
  <si>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</si>
  <si>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</si>
  <si>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</si>
  <si>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</si>
  <si>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</si>
  <si>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</si>
  <si>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</si>
  <si>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</si>
  <si>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</si>
  <si>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</si>
  <si>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</si>
  <si>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</si>
  <si>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</si>
  <si>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</si>
  <si>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</si>
  <si>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</si>
  <si>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</si>
  <si>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</si>
  <si>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</si>
  <si>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</si>
  <si>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</si>
  <si>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</si>
  <si>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</si>
  <si>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</si>
  <si>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</si>
  <si>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</si>
  <si>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</si>
  <si>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</si>
  <si>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</si>
  <si>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</si>
  <si>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</si>
  <si>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</si>
  <si>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</si>
  <si>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</si>
  <si>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</si>
  <si>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</si>
  <si>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</si>
  <si>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</si>
  <si>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</si>
  <si>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</si>
  <si>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</si>
  <si>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</si>
  <si>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</si>
  <si>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</si>
  <si>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</si>
  <si>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</si>
  <si>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</si>
  <si>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</si>
  <si>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</si>
  <si>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</si>
  <si>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</si>
  <si>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</si>
  <si>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</si>
  <si>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</si>
  <si>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</si>
  <si>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</si>
  <si>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</si>
  <si>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</si>
  <si>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</si>
  <si>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</si>
  <si>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</si>
  <si>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</si>
  <si>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</si>
  <si>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</si>
  <si>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</si>
  <si>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</si>
  <si>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</si>
  <si>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</si>
  <si>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</si>
  <si>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</si>
  <si>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</si>
  <si>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</si>
  <si>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</si>
  <si>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</si>
  <si>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</si>
  <si>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</si>
  <si>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</si>
  <si>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</si>
  <si>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</si>
  <si>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</si>
  <si>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</si>
  <si>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</si>
  <si>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</si>
  <si>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</si>
  <si>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</si>
  <si>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</si>
  <si>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</si>
  <si>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</si>
  <si>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</si>
  <si>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</si>
  <si>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</si>
  <si>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</si>
  <si>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</si>
  <si>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</si>
  <si>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</si>
  <si>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</si>
  <si>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</si>
  <si>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</si>
  <si>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</si>
  <si>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</si>
  <si>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</si>
  <si>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</si>
  <si>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</si>
  <si>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</si>
  <si>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</si>
  <si>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</si>
  <si>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</si>
  <si>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</si>
  <si>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</si>
  <si>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</si>
  <si>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</si>
  <si>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</si>
  <si>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</si>
  <si>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</si>
  <si>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</si>
  <si>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</si>
  <si>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</si>
  <si>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</si>
  <si>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</si>
  <si>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</si>
  <si>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</si>
  <si>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</si>
  <si>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</si>
  <si>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</si>
  <si>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</si>
  <si>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</si>
  <si>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</si>
  <si>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</si>
  <si>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</si>
  <si>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</si>
  <si>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</si>
  <si>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</si>
  <si>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</si>
  <si>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</si>
  <si>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</si>
  <si>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</si>
  <si>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</si>
  <si>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</si>
  <si>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</si>
  <si>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</si>
  <si>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</si>
  <si>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</si>
  <si>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</si>
  <si>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</si>
  <si>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</si>
  <si>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</si>
  <si>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</si>
  <si>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</si>
  <si>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</si>
  <si>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</si>
  <si>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</si>
  <si>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</si>
  <si>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</si>
  <si>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</si>
  <si>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</si>
  <si>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</si>
  <si>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</si>
  <si>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</si>
  <si>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</si>
  <si>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</si>
  <si>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</si>
  <si>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</si>
  <si>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</si>
  <si>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</si>
  <si>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</si>
  <si>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</si>
  <si>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</si>
  <si>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</si>
  <si>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</si>
  <si>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</si>
  <si>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</si>
  <si>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</si>
  <si>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</si>
  <si>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</si>
  <si>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</si>
  <si>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</si>
  <si>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</si>
  <si>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</si>
  <si>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</si>
  <si>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</si>
  <si>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</si>
  <si>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</si>
  <si>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</si>
  <si>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</si>
  <si>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</si>
  <si>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</si>
  <si>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</si>
  <si>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</si>
  <si>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</si>
  <si>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</si>
  <si>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</si>
  <si>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</si>
  <si>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</si>
  <si>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</si>
  <si>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</si>
  <si>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</si>
  <si>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</si>
  <si>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</si>
  <si>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</si>
  <si>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</si>
  <si>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</si>
  <si>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</si>
  <si>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</si>
  <si>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</si>
  <si>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</si>
  <si>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</si>
  <si>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</si>
  <si>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</si>
  <si>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</si>
  <si>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</si>
  <si>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</si>
  <si>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</si>
  <si>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</si>
  <si>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</si>
  <si>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</si>
  <si>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</si>
  <si>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</si>
  <si>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</si>
  <si>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</si>
  <si>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</si>
  <si>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</si>
  <si>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</si>
  <si>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</si>
  <si>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</si>
  <si>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</si>
  <si>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</si>
  <si>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</si>
  <si>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</si>
  <si>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</si>
  <si>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</si>
  <si>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</si>
  <si>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</si>
  <si>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</si>
  <si>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</si>
  <si>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</si>
  <si>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</si>
  <si>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</si>
  <si>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</si>
  <si>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</si>
  <si>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</si>
  <si>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</si>
  <si>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</si>
  <si>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</si>
  <si>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</si>
  <si>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</si>
  <si>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</si>
  <si>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</si>
  <si>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</si>
  <si>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</si>
  <si>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</si>
  <si>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</si>
  <si>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</si>
  <si>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</si>
  <si>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</si>
  <si>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</si>
  <si>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</si>
  <si>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</si>
  <si>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</si>
  <si>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</si>
  <si>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</si>
  <si>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</si>
  <si>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</si>
  <si>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</si>
  <si>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</si>
  <si>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</si>
  <si>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</si>
  <si>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</si>
  <si>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</si>
  <si>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</si>
  <si>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</si>
  <si>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</si>
  <si>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</si>
  <si>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</si>
  <si>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</si>
  <si>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</si>
  <si>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</si>
  <si>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</si>
  <si>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</si>
  <si>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</si>
  <si>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</si>
  <si>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</si>
  <si>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</si>
  <si>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</si>
  <si>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</si>
  <si>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</si>
  <si>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</si>
  <si>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</si>
  <si>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</si>
  <si>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</si>
  <si>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</si>
  <si>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</si>
  <si>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</si>
  <si>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</si>
  <si>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</si>
  <si>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</si>
  <si>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</si>
  <si>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</si>
  <si>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</si>
  <si>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</si>
  <si>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</si>
  <si>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</si>
  <si>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</si>
  <si>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</si>
  <si>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</si>
  <si>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</si>
  <si>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</si>
  <si>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</si>
  <si>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</si>
  <si>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</si>
  <si>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</si>
  <si>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</si>
  <si>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</si>
  <si>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</si>
  <si>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</si>
  <si>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</si>
  <si>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</si>
  <si>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</si>
  <si>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</si>
  <si>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</si>
  <si>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</si>
  <si>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</si>
  <si>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</si>
  <si>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</si>
  <si>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</si>
  <si>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</si>
  <si>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</si>
  <si>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</si>
  <si>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</si>
  <si>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</si>
  <si>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</si>
  <si>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</si>
  <si>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</si>
  <si>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</si>
  <si>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</si>
  <si>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</si>
  <si>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</si>
  <si>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</si>
  <si>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</si>
  <si>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</si>
  <si>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</si>
  <si>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</si>
  <si>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</si>
  <si>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</si>
  <si>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</si>
  <si>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</si>
  <si>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</si>
  <si>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</si>
  <si>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</si>
  <si>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</si>
  <si>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</si>
  <si>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</si>
  <si>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</si>
  <si>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</si>
  <si>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</si>
  <si>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</si>
  <si>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</si>
  <si>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</si>
  <si>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</si>
  <si>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</si>
  <si>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</si>
  <si>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</si>
  <si>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</si>
  <si>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</si>
  <si>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</si>
  <si>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</si>
  <si>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</si>
  <si>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</si>
  <si>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</si>
  <si>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</si>
  <si>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</si>
  <si>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</si>
  <si>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</si>
  <si>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</si>
  <si>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</si>
  <si>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</si>
  <si>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</si>
  <si>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</si>
  <si>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</si>
  <si>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</si>
  <si>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</si>
  <si>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</si>
  <si>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</si>
  <si>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</si>
  <si>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</si>
  <si>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</si>
  <si>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</si>
  <si>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</si>
  <si>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</si>
  <si>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</si>
  <si>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</si>
  <si>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</si>
  <si>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</si>
  <si>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</si>
  <si>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</si>
  <si>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</si>
  <si>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</si>
  <si>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</si>
  <si>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</si>
  <si>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</si>
  <si>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</si>
  <si>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</si>
  <si>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</si>
  <si>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</si>
  <si>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</si>
  <si>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</si>
  <si>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</si>
  <si>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</si>
  <si>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</si>
  <si>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</si>
  <si>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</si>
  <si>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</si>
  <si>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</si>
  <si>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</si>
  <si>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</si>
  <si>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</si>
  <si>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</si>
  <si>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</si>
  <si>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</si>
  <si>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</si>
  <si>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</si>
  <si>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</si>
  <si>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</si>
  <si>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</si>
  <si>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</si>
  <si>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</si>
  <si>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</si>
  <si>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</si>
  <si>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</si>
  <si>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</si>
  <si>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</si>
  <si>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</si>
  <si>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</si>
  <si>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</si>
  <si>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</si>
  <si>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</si>
  <si>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</si>
  <si>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</si>
  <si>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</si>
  <si>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</si>
  <si>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</si>
  <si>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</si>
  <si>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</si>
  <si>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</si>
  <si>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</si>
  <si>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</si>
  <si>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</si>
  <si>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</si>
  <si>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</si>
  <si>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</si>
  <si>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</si>
  <si>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</si>
  <si>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</si>
  <si>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</si>
  <si>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</si>
  <si>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</si>
  <si>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</si>
  <si>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</si>
  <si>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</si>
  <si>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</si>
  <si>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</si>
  <si>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</si>
  <si>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</si>
  <si>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</si>
  <si>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</si>
  <si>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</si>
  <si>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</si>
  <si>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</si>
  <si>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</si>
  <si>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</si>
  <si>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</si>
  <si>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</si>
  <si>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</si>
  <si>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</si>
  <si>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</si>
  <si>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</si>
  <si>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</si>
  <si>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</si>
  <si>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</si>
  <si>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</si>
  <si>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</si>
  <si>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</si>
  <si>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</si>
  <si>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</si>
  <si>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</si>
  <si>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</si>
  <si>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</si>
  <si>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</si>
  <si>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</si>
  <si>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</si>
  <si>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</si>
  <si>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</si>
  <si>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</si>
  <si>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</si>
  <si>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</si>
  <si>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</si>
  <si>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</si>
  <si>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</si>
  <si>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</si>
  <si>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</si>
  <si>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</si>
  <si>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</si>
  <si>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</si>
  <si>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</si>
  <si>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</si>
  <si>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</si>
  <si>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</si>
  <si>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</si>
  <si>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</si>
  <si>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</si>
  <si>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</si>
  <si>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</si>
  <si>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</si>
  <si>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</si>
  <si>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</si>
  <si>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</si>
  <si>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</si>
  <si>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</si>
  <si>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</si>
  <si>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</si>
  <si>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</si>
  <si>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</si>
  <si>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</si>
  <si>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</si>
  <si>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</si>
  <si>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</si>
  <si>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</si>
  <si>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</si>
  <si>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</si>
  <si>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</si>
  <si>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</si>
  <si>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</si>
  <si>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</si>
  <si>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</si>
  <si>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</si>
  <si>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</si>
  <si>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</si>
  <si>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</si>
  <si>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</si>
  <si>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</si>
  <si>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</si>
  <si>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</si>
  <si>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</si>
  <si>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</si>
  <si>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</si>
  <si>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</si>
  <si>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</si>
  <si>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</si>
  <si>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</si>
  <si>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</si>
  <si>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</si>
  <si>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</si>
  <si>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</si>
  <si>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</si>
  <si>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</si>
  <si>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</si>
  <si>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</si>
  <si>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</si>
  <si>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</si>
  <si>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</si>
  <si>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</si>
  <si>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</si>
  <si>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</si>
  <si>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</si>
  <si>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</si>
  <si>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</si>
  <si>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</si>
  <si>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</si>
  <si>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</si>
  <si>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</si>
  <si>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</si>
  <si>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</si>
  <si>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</si>
  <si>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</si>
  <si>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</si>
  <si>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</si>
  <si>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</si>
  <si>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</si>
  <si>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</si>
  <si>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</si>
  <si>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</si>
  <si>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</si>
  <si>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</si>
  <si>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</si>
  <si>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</si>
  <si>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</si>
  <si>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</si>
  <si>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</si>
  <si>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</si>
  <si>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</si>
  <si>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</si>
  <si>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</si>
  <si>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</si>
  <si>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</si>
  <si>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</si>
  <si>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</si>
  <si>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</si>
  <si>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</si>
  <si>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</si>
  <si>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</si>
  <si>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</si>
  <si>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</si>
  <si>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</si>
  <si>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</si>
  <si>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</si>
  <si>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</si>
  <si>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</si>
  <si>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</si>
  <si>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</si>
  <si>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</si>
  <si>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</si>
  <si>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</si>
  <si>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</si>
  <si>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</si>
  <si>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</si>
  <si>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</si>
  <si>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</si>
  <si>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</si>
  <si>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</si>
  <si>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</si>
  <si>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</si>
  <si>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</si>
  <si>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</si>
  <si>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</si>
  <si>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</si>
  <si>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</si>
  <si>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</si>
  <si>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</si>
  <si>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</si>
  <si>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</si>
  <si>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</si>
  <si>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</si>
  <si>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</si>
  <si>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</si>
  <si>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</si>
  <si>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</si>
  <si>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</si>
  <si>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</si>
  <si>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</si>
  <si>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</si>
  <si>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</si>
  <si>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</si>
  <si>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</si>
  <si>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</si>
  <si>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</si>
  <si>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</si>
  <si>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</si>
  <si>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</si>
  <si>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</si>
  <si>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</si>
  <si>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</si>
  <si>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</si>
  <si>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</si>
  <si>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</si>
  <si>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</si>
  <si>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</si>
  <si>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</si>
  <si>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</si>
  <si>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</si>
  <si>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</si>
  <si>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</si>
  <si>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</si>
  <si>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</si>
  <si>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</si>
  <si>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</si>
  <si>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</si>
  <si>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</si>
  <si>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</si>
  <si>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</si>
  <si>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</si>
  <si>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</si>
  <si>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</si>
  <si>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</si>
  <si>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</si>
  <si>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</si>
  <si>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</si>
  <si>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</si>
  <si>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</si>
  <si>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</si>
  <si>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</si>
  <si>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</si>
  <si>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</si>
  <si>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</si>
  <si>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</si>
  <si>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</si>
  <si>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</si>
  <si>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</si>
  <si>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</si>
  <si>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</si>
  <si>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</si>
  <si>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</si>
  <si>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</si>
  <si>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</si>
  <si>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</si>
  <si>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</si>
  <si>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</si>
  <si>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</si>
  <si>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</si>
  <si>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</si>
  <si>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</si>
  <si>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</si>
  <si>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</si>
  <si>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</si>
  <si>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</si>
  <si>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</si>
  <si>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</si>
  <si>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</si>
  <si>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</si>
  <si>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</si>
  <si>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</si>
  <si>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</si>
  <si>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</si>
  <si>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</si>
  <si>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</si>
  <si>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</si>
  <si>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</si>
  <si>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</si>
  <si>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</si>
  <si>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</si>
  <si>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</si>
  <si>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</si>
  <si>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</si>
  <si>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</si>
  <si>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</si>
  <si>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</si>
  <si>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</si>
  <si>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</si>
  <si>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</si>
  <si>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</si>
  <si>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</si>
  <si>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</si>
  <si>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</si>
  <si>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</si>
  <si>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</si>
  <si>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</si>
  <si>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</si>
  <si>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</si>
  <si>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</si>
  <si>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</si>
  <si>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</si>
  <si>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</si>
  <si>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</si>
  <si>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</si>
  <si>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</si>
  <si>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</si>
  <si>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</si>
  <si>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</si>
  <si>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</si>
  <si>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</si>
  <si>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</si>
  <si>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</si>
  <si>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</si>
  <si>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</si>
  <si>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</si>
  <si>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</si>
  <si>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</si>
  <si>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</si>
  <si>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</si>
  <si>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</si>
  <si>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</si>
  <si>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</si>
  <si>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</si>
  <si>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</si>
  <si>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</si>
  <si>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</si>
  <si>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</si>
  <si>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</si>
  <si>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</si>
  <si>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</si>
  <si>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</si>
  <si>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</si>
  <si>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</si>
  <si>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</si>
  <si>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</si>
  <si>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</si>
  <si>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</si>
  <si>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</si>
  <si>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</si>
  <si>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</si>
  <si>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</si>
  <si>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</si>
  <si>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</si>
  <si>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</si>
  <si>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</si>
  <si>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</si>
  <si>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</si>
  <si>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</si>
  <si>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</si>
  <si>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</si>
  <si>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</si>
  <si>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</si>
  <si>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</si>
  <si>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</si>
  <si>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</si>
  <si>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</si>
  <si>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</si>
  <si>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</si>
  <si>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</si>
  <si>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</si>
  <si>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</si>
  <si>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</si>
  <si>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</si>
  <si>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</si>
  <si>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</si>
  <si>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</si>
  <si>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</si>
  <si>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</si>
  <si>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</si>
  <si>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</si>
  <si>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</si>
  <si>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</si>
  <si>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</si>
  <si>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</si>
  <si>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</si>
  <si>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</si>
  <si>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</si>
  <si>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</si>
  <si>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</si>
  <si>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</si>
  <si>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</si>
  <si>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</si>
  <si>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</si>
  <si>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</si>
  <si>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</si>
  <si>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</si>
  <si>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</si>
  <si>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</si>
  <si>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</si>
  <si>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</si>
  <si>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</si>
  <si>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</si>
  <si>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</si>
  <si>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</si>
  <si>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</si>
  <si>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</si>
  <si>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</si>
  <si>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</si>
  <si>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</si>
  <si>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</si>
  <si>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</si>
  <si>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</si>
  <si>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</si>
  <si>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</si>
  <si>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</si>
  <si>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</si>
  <si>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</si>
  <si>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</si>
  <si>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</si>
  <si>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</si>
  <si>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</si>
  <si>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</si>
  <si>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</si>
  <si>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</si>
  <si>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</si>
  <si>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</si>
  <si>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</si>
  <si>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</si>
  <si>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</si>
  <si>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</si>
  <si>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</si>
  <si>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</si>
  <si>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</si>
  <si>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</si>
  <si>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</si>
  <si>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</si>
  <si>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</si>
  <si>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</si>
  <si>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</si>
  <si>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</si>
  <si>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</si>
  <si>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</si>
  <si>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</si>
  <si>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</si>
  <si>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</si>
  <si>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</si>
  <si>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</si>
  <si>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</si>
  <si>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</si>
  <si>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</si>
  <si>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</si>
  <si>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</si>
  <si>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</si>
  <si>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</si>
  <si>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</si>
  <si>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</si>
  <si>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</si>
  <si>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</si>
  <si>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</si>
  <si>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</si>
  <si>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</si>
  <si>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</si>
  <si>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</si>
  <si>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</si>
  <si>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</si>
  <si>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</si>
  <si>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</si>
  <si>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</si>
  <si>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</si>
  <si>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</si>
  <si>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</si>
  <si>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</si>
  <si>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</si>
  <si>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</si>
  <si>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</si>
  <si>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</si>
  <si>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</si>
  <si>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</si>
  <si>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</si>
  <si>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</si>
  <si>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</si>
  <si>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</si>
  <si>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</si>
  <si>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</si>
  <si>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</si>
  <si>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</si>
  <si>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</si>
  <si>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</si>
  <si>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</si>
  <si>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</si>
  <si>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</si>
  <si>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</si>
  <si>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</si>
  <si>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</si>
  <si>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</si>
  <si>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</si>
  <si>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</si>
  <si>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</si>
  <si>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</si>
  <si>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</si>
  <si>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</si>
  <si>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</si>
  <si>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</si>
  <si>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</si>
  <si>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</si>
  <si>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</si>
  <si>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</si>
  <si>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</si>
  <si>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</si>
  <si>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</si>
  <si>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</si>
  <si>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</si>
  <si>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</si>
  <si>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</si>
  <si>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</si>
  <si>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</si>
  <si>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</si>
  <si>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</si>
  <si>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</si>
  <si>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</si>
  <si>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</si>
  <si>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</si>
  <si>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</si>
  <si>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</si>
  <si>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</si>
  <si>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</si>
  <si>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</si>
  <si>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</si>
  <si>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</si>
  <si>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</si>
  <si>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</si>
  <si>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</si>
  <si>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</si>
  <si>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</si>
  <si>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</si>
  <si>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</si>
  <si>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</si>
  <si>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</si>
  <si>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</si>
  <si>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</si>
  <si>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</si>
  <si>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</si>
  <si>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</si>
  <si>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</si>
  <si>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</si>
  <si>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</si>
  <si>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</si>
  <si>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</si>
  <si>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</si>
  <si>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</si>
  <si>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</si>
  <si>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</si>
  <si>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</si>
  <si>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</si>
  <si>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</si>
  <si>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</si>
  <si>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</si>
  <si>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</si>
  <si>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</si>
  <si>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</si>
  <si>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</si>
  <si>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</si>
  <si>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</si>
  <si>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</si>
  <si>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</si>
  <si>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</si>
  <si>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</si>
  <si>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</si>
  <si>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</si>
  <si>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</si>
  <si>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</si>
  <si>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</si>
  <si>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</si>
  <si>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</si>
  <si>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</si>
  <si>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</si>
  <si>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</si>
  <si>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</si>
  <si>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</si>
  <si>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</si>
  <si>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</si>
  <si>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</si>
  <si>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</si>
  <si>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</si>
  <si>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</si>
  <si>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</si>
  <si>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</si>
  <si>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</si>
  <si>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</si>
  <si>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</si>
  <si>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</si>
  <si>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</si>
  <si>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</si>
  <si>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</si>
  <si>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</si>
  <si>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</si>
  <si>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</si>
  <si>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</si>
  <si>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</si>
  <si>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</si>
  <si>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</si>
  <si>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</si>
  <si>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</si>
  <si>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</si>
  <si>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</si>
  <si>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</si>
  <si>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</si>
  <si>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</si>
  <si>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</si>
  <si>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</si>
  <si>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</si>
  <si>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</si>
  <si>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</si>
  <si>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</si>
  <si>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</si>
  <si>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</si>
  <si>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</si>
  <si>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</si>
  <si>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</si>
  <si>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</si>
  <si>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</si>
  <si>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</si>
  <si>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</si>
  <si>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</si>
  <si>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</si>
  <si>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</si>
  <si>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</si>
  <si>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</si>
  <si>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</si>
  <si>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</si>
  <si>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</si>
  <si>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</si>
  <si>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</si>
  <si>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</si>
  <si>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</si>
  <si>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</si>
  <si>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</si>
  <si>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</si>
  <si>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</si>
  <si>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</si>
  <si>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</si>
  <si>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</si>
  <si>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</si>
  <si>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</si>
  <si>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</si>
  <si>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</si>
  <si>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</si>
  <si>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</si>
  <si>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</si>
  <si>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</si>
  <si>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</si>
  <si>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</si>
  <si>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</si>
  <si>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</si>
  <si>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</si>
  <si>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</si>
  <si>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</si>
  <si>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</si>
  <si>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</si>
  <si>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</si>
  <si>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</si>
  <si>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</si>
  <si>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</si>
  <si>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</si>
  <si>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</si>
  <si>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</si>
  <si>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</si>
  <si>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</si>
  <si>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</si>
  <si>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</si>
  <si>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</si>
  <si>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</si>
  <si>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</si>
  <si>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</si>
  <si>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</si>
  <si>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</si>
  <si>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</si>
  <si>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</si>
  <si>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</si>
  <si>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</si>
  <si>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</si>
  <si>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</si>
  <si>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</si>
  <si>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</si>
  <si>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</si>
  <si>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</si>
  <si>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</si>
  <si>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</si>
  <si>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</si>
  <si>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</si>
  <si>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</si>
  <si>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</si>
  <si>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</si>
  <si>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</si>
  <si>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</si>
  <si>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</si>
  <si>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</si>
  <si>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</si>
  <si>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</si>
  <si>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</si>
  <si>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</si>
  <si>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</si>
  <si>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</si>
  <si>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</si>
  <si>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</si>
  <si>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</si>
  <si>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</si>
  <si>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</si>
  <si>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</si>
  <si>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</si>
  <si>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</si>
  <si>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</si>
  <si>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</si>
  <si>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</si>
  <si>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</si>
  <si>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</si>
  <si>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</si>
  <si>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</si>
  <si>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</si>
  <si>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</si>
  <si>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</si>
  <si>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</si>
  <si>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</si>
  <si>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</si>
  <si>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</si>
  <si>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</si>
  <si>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</si>
  <si>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</si>
  <si>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</si>
  <si>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</si>
  <si>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</si>
  <si>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</si>
  <si>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</si>
  <si>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</si>
  <si>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</si>
  <si>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</si>
  <si>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</si>
  <si>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</si>
  <si>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</si>
  <si>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</si>
  <si>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</si>
  <si>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</si>
  <si>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</si>
  <si>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</si>
  <si>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</si>
  <si>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</si>
  <si>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</si>
  <si>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</si>
  <si>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</si>
  <si>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</si>
  <si>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</si>
  <si>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</si>
  <si>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</si>
  <si>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</si>
  <si>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</si>
  <si>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</si>
  <si>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</si>
  <si>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</si>
  <si>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</si>
  <si>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</si>
  <si>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</si>
  <si>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</si>
  <si>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</si>
  <si>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</si>
  <si>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</si>
  <si>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</si>
  <si>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</si>
  <si>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</si>
  <si>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</si>
  <si>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</si>
  <si>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</si>
  <si>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</si>
  <si>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</si>
  <si>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</si>
  <si>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</si>
  <si>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</si>
  <si>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</si>
  <si>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</si>
  <si>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</si>
  <si>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</si>
  <si>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</si>
  <si>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</si>
  <si>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</si>
  <si>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</si>
  <si>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</si>
  <si>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</si>
  <si>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</si>
  <si>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</si>
  <si>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</si>
  <si>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</si>
  <si>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</si>
  <si>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</si>
  <si>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</si>
  <si>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</si>
  <si>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</si>
  <si>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</si>
  <si>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</si>
  <si>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</si>
  <si>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</si>
  <si>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</si>
  <si>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</si>
  <si>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</si>
  <si>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</si>
  <si>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</si>
  <si>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</si>
  <si>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</si>
  <si>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</si>
  <si>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</si>
  <si>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</si>
  <si>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</si>
  <si>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</si>
  <si>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</si>
  <si>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</si>
  <si>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</si>
  <si>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</si>
  <si>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</si>
  <si>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</si>
  <si>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</si>
  <si>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</si>
  <si>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</si>
  <si>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</si>
  <si>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</si>
  <si>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</si>
  <si>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</si>
  <si>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</si>
  <si>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</si>
  <si>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</si>
  <si>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</si>
  <si>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</si>
  <si>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</si>
  <si>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</si>
  <si>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</si>
  <si>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</si>
  <si>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</si>
  <si>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</si>
  <si>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</si>
  <si>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</si>
  <si>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</si>
  <si>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</si>
  <si>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</si>
  <si>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</si>
  <si>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</si>
  <si>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</si>
  <si>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</si>
  <si>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</si>
  <si>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</si>
  <si>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</si>
  <si>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</si>
  <si>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</si>
  <si>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</si>
  <si>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</si>
  <si>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</si>
  <si>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</si>
  <si>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</si>
  <si>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</si>
  <si>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</si>
  <si>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</si>
  <si>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</si>
  <si>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</si>
  <si>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</si>
  <si>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</si>
  <si>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</si>
  <si>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</si>
  <si>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</si>
  <si>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</si>
  <si>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</si>
  <si>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</si>
  <si>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</si>
  <si>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</si>
  <si>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</si>
  <si>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</si>
  <si>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</si>
  <si>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</si>
  <si>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</si>
  <si>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</si>
  <si>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</si>
  <si>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</si>
  <si>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</si>
  <si>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</si>
  <si>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</si>
  <si>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</si>
  <si>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</si>
  <si>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</si>
  <si>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</si>
  <si>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</si>
  <si>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</si>
  <si>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</si>
  <si>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</si>
  <si>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</si>
  <si>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</si>
  <si>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</si>
  <si>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</si>
  <si>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</si>
  <si>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</si>
  <si>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</si>
  <si>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</si>
  <si>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</si>
  <si>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</si>
  <si>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</si>
  <si>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</si>
  <si>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</si>
  <si>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</si>
  <si>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</si>
  <si>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</si>
  <si>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</si>
  <si>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</si>
  <si>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</si>
  <si>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</si>
  <si>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</si>
  <si>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</si>
  <si>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</si>
  <si>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</si>
  <si>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</si>
  <si>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</si>
  <si>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</si>
  <si>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</si>
  <si>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</si>
  <si>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</si>
  <si>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</si>
  <si>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</si>
  <si>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</si>
  <si>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</si>
  <si>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</si>
  <si>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</si>
  <si>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</si>
  <si>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</si>
  <si>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</si>
  <si>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</si>
  <si>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</si>
  <si>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</si>
  <si>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</si>
  <si>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</si>
  <si>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</si>
  <si>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</si>
  <si>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</si>
  <si>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</si>
  <si>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</si>
  <si>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</si>
  <si>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</si>
  <si>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</si>
  <si>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</si>
  <si>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</si>
  <si>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</si>
  <si>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</si>
  <si>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</si>
  <si>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</si>
  <si>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</si>
  <si>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</si>
  <si>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</si>
  <si>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</si>
  <si>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</si>
  <si>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</si>
  <si>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</si>
  <si>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</si>
  <si>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</si>
  <si>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</si>
  <si>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</si>
  <si>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</si>
  <si>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</si>
  <si>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</si>
  <si>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</si>
  <si>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</si>
  <si>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</si>
  <si>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</si>
  <si>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</si>
  <si>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</si>
  <si>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</si>
  <si>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</si>
  <si>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</si>
  <si>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</si>
  <si>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</si>
  <si>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</si>
  <si>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</si>
  <si>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</si>
  <si>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</si>
  <si>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</si>
  <si>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</si>
  <si>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</si>
  <si>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</si>
  <si>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</si>
  <si>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</si>
  <si>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</si>
  <si>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</si>
  <si>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</si>
  <si>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</si>
  <si>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</si>
  <si>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</si>
  <si>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</si>
  <si>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</si>
  <si>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</si>
  <si>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</si>
  <si>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</si>
  <si>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</si>
  <si>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</si>
  <si>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</si>
  <si>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</si>
  <si>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</si>
  <si>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</si>
  <si>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</si>
  <si>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</si>
  <si>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</si>
  <si>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</si>
  <si>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</si>
  <si>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</si>
  <si>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</si>
  <si>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</si>
  <si>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</si>
  <si>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</si>
  <si>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</si>
  <si>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</si>
  <si>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</si>
  <si>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</si>
  <si>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</si>
  <si>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</si>
  <si>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</si>
  <si>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</si>
  <si>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</si>
  <si>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</si>
  <si>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</si>
  <si>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</si>
  <si>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</si>
  <si>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</si>
  <si>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</si>
  <si>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</si>
  <si>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</si>
  <si>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</si>
  <si>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</si>
  <si>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</si>
  <si>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</si>
  <si>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</si>
  <si>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</si>
  <si>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</si>
  <si>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</si>
  <si>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</si>
  <si>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</si>
  <si>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</si>
  <si>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</si>
  <si>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</si>
  <si>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</si>
  <si>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</si>
  <si>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</si>
  <si>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</si>
  <si>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</si>
  <si>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</si>
  <si>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</si>
  <si>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</si>
  <si>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</si>
  <si>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</si>
  <si>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</si>
  <si>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</si>
  <si>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</si>
  <si>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</si>
  <si>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</si>
  <si>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</si>
  <si>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</si>
  <si>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</si>
  <si>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</si>
  <si>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</si>
  <si>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</si>
  <si>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</si>
  <si>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</si>
  <si>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</si>
  <si>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</si>
  <si>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</si>
  <si>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</si>
  <si>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</si>
  <si>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</si>
  <si>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</si>
  <si>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</si>
  <si>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</si>
  <si>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</si>
  <si>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</si>
  <si>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</si>
  <si>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</si>
  <si>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</si>
  <si>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</si>
  <si>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</si>
  <si>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</si>
  <si>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</si>
  <si>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</si>
  <si>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</si>
  <si>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</si>
  <si>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</si>
  <si>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</si>
  <si>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</si>
  <si>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</si>
  <si>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</si>
  <si>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</si>
  <si>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</si>
  <si>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</si>
  <si>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</si>
  <si>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</si>
  <si>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</si>
  <si>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</si>
  <si>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</si>
  <si>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</si>
  <si>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</si>
  <si>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</si>
  <si>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</si>
  <si>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</si>
  <si>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</si>
  <si>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</si>
  <si>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</si>
  <si>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</si>
  <si>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</si>
  <si>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</si>
  <si>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</si>
  <si>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</si>
  <si>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</si>
  <si>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</si>
  <si>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</si>
  <si>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</si>
  <si>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</si>
  <si>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</si>
  <si>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</si>
  <si>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</si>
  <si>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</si>
  <si>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</si>
  <si>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</si>
  <si>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</si>
  <si>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</si>
  <si>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</si>
  <si>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</si>
  <si>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</si>
  <si>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</si>
  <si>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</si>
  <si>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</si>
  <si>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</si>
  <si>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</si>
  <si>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</si>
  <si>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</si>
  <si>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</si>
  <si>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</si>
  <si>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</si>
  <si>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</si>
  <si>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</si>
  <si>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</si>
  <si>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</si>
  <si>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</si>
  <si>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</si>
  <si>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</si>
  <si>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</si>
  <si>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</si>
  <si>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</si>
  <si>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</si>
  <si>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</si>
  <si>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</si>
  <si>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</si>
  <si>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</si>
  <si>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</si>
  <si>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</si>
  <si>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</si>
  <si>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</si>
  <si>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</si>
  <si>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</si>
  <si>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</si>
  <si>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</si>
  <si>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</si>
  <si>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</si>
  <si>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</si>
  <si>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</si>
  <si>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</si>
  <si>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</si>
  <si>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</si>
  <si>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</si>
  <si>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</si>
  <si>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</si>
  <si>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</si>
  <si>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</si>
  <si>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</si>
  <si>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</si>
  <si>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</si>
  <si>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</si>
  <si>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</si>
  <si>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</si>
  <si>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</si>
  <si>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</si>
  <si>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</si>
  <si>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</si>
  <si>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</si>
  <si>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</si>
  <si>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</si>
  <si>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</si>
  <si>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</si>
  <si>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</si>
  <si>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</si>
  <si>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</si>
  <si>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</si>
  <si>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</si>
  <si>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</si>
  <si>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</si>
  <si>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</si>
  <si>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</si>
  <si>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</si>
  <si>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</si>
  <si>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</si>
  <si>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</si>
  <si>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</si>
  <si>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</si>
  <si>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</si>
  <si>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</si>
  <si>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</si>
  <si>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</si>
  <si>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</si>
  <si>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</si>
  <si>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</si>
  <si>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</si>
  <si>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</si>
  <si>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</si>
  <si>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</si>
  <si>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</si>
  <si>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</si>
  <si>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</si>
  <si>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</si>
  <si>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</si>
  <si>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</si>
  <si>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</si>
  <si>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</si>
  <si>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</si>
  <si>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</si>
  <si>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</si>
  <si>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</si>
  <si>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</si>
  <si>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</si>
  <si>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</si>
  <si>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</si>
  <si>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</si>
  <si>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</si>
  <si>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</si>
  <si>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</si>
  <si>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</si>
  <si>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</si>
  <si>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</si>
  <si>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</si>
  <si>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</si>
  <si>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</si>
  <si>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</si>
  <si>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</si>
  <si>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</si>
  <si>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</si>
  <si>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</si>
  <si>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</si>
  <si>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</si>
  <si>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</si>
  <si>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</si>
  <si>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</si>
  <si>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</si>
  <si>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</si>
  <si>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</si>
  <si>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</si>
  <si>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</si>
  <si>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</si>
  <si>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</si>
  <si>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</si>
  <si>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</si>
  <si>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</si>
  <si>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</si>
  <si>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</si>
  <si>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</si>
  <si>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</si>
  <si>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</si>
  <si>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</si>
  <si>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</si>
  <si>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</si>
  <si>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</si>
  <si>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</si>
  <si>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</si>
  <si>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</si>
  <si>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</si>
  <si>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</si>
  <si>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</si>
  <si>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</si>
  <si>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</si>
  <si>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</si>
  <si>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</si>
  <si>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</si>
  <si>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</si>
  <si>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</si>
  <si>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</si>
  <si>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</si>
  <si>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</si>
  <si>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</si>
  <si>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</si>
  <si>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</si>
  <si>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</si>
  <si>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</si>
  <si>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</si>
  <si>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</si>
  <si>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</si>
  <si>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</si>
  <si>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</si>
  <si>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</si>
  <si>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</si>
  <si>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</si>
  <si>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</si>
  <si>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</si>
  <si>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</si>
  <si>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</si>
  <si>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</si>
  <si>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</si>
  <si>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</si>
  <si>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</si>
  <si>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</si>
  <si>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</si>
  <si>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</si>
  <si>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</si>
  <si>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</si>
  <si>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</si>
  <si>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</si>
  <si>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</si>
  <si>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</si>
  <si>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</si>
  <si>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</si>
  <si>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</si>
  <si>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</si>
  <si>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</si>
  <si>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</si>
  <si>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</si>
  <si>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</si>
  <si>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</si>
  <si>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</si>
  <si>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</si>
  <si>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</si>
  <si>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</si>
  <si>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</si>
  <si>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</si>
  <si>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</si>
  <si>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</si>
  <si>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</si>
  <si>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</si>
  <si>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</si>
  <si>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</si>
  <si>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</si>
  <si>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</si>
  <si>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</si>
  <si>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</si>
  <si>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</si>
  <si>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</si>
  <si>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</si>
  <si>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</si>
  <si>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</si>
  <si>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</si>
  <si>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</si>
  <si>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</si>
  <si>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</si>
  <si>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</si>
  <si>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</si>
  <si>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</si>
  <si>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</si>
  <si>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</si>
  <si>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</si>
  <si>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</si>
  <si>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</si>
  <si>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</si>
  <si>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</si>
  <si>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</si>
  <si>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</si>
  <si>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</si>
  <si>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</si>
  <si>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</si>
  <si>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</si>
  <si>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</si>
  <si>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</si>
  <si>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</si>
  <si>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</si>
  <si>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</si>
  <si>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</si>
  <si>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</si>
  <si>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</si>
  <si>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</si>
  <si>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</si>
  <si>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</si>
  <si>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</si>
  <si>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</si>
  <si>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</si>
  <si>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</si>
  <si>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</si>
  <si>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</si>
  <si>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</si>
  <si>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</si>
  <si>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</si>
  <si>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</si>
  <si>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</si>
  <si>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</si>
  <si>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</si>
  <si>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</si>
  <si>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</si>
  <si>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</si>
  <si>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</si>
  <si>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</si>
  <si>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</si>
  <si>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</si>
  <si>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</si>
  <si>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</si>
  <si>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</si>
  <si>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</si>
  <si>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</si>
  <si>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</si>
  <si>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</si>
  <si>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</si>
  <si>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</si>
  <si>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</si>
  <si>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</si>
  <si>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</si>
  <si>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</si>
  <si>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</si>
  <si>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</si>
  <si>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</si>
  <si>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</si>
  <si>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</si>
  <si>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</si>
  <si>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</si>
  <si>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</si>
  <si>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</si>
  <si>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</si>
  <si>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</si>
  <si>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</si>
  <si>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</si>
  <si>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</si>
  <si>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</si>
  <si>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</si>
  <si>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</si>
  <si>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</si>
  <si>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</si>
  <si>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</si>
  <si>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</si>
  <si>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</si>
  <si>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</si>
  <si>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</si>
  <si>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</si>
  <si>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</si>
  <si>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</si>
  <si>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</si>
  <si>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</si>
  <si>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</si>
  <si>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</si>
  <si>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</si>
  <si>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</si>
  <si>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</si>
  <si>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</si>
  <si>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</si>
  <si>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</si>
  <si>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</si>
  <si>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</si>
  <si>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</si>
  <si>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</si>
  <si>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</si>
  <si>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</si>
  <si>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</si>
  <si>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</si>
  <si>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</si>
  <si>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</si>
  <si>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</si>
  <si>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</si>
  <si>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</si>
  <si>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</si>
  <si>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</si>
  <si>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</si>
  <si>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</si>
  <si>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</si>
  <si>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</si>
  <si>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</si>
  <si>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</si>
  <si>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</si>
  <si>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</si>
  <si>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</si>
  <si>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</si>
  <si>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</si>
  <si>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</si>
  <si>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</si>
  <si>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</si>
  <si>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</si>
  <si>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</si>
  <si>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</si>
  <si>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</si>
  <si>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</si>
  <si>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</si>
  <si>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</si>
  <si>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</si>
  <si>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</si>
  <si>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</si>
  <si>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</si>
  <si>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</si>
  <si>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</si>
  <si>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</si>
  <si>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</si>
  <si>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</si>
  <si>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</si>
  <si>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</si>
  <si>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</si>
  <si>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</si>
  <si>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</si>
  <si>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</si>
  <si>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</si>
  <si>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</si>
  <si>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</si>
  <si>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</si>
  <si>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</si>
  <si>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</si>
  <si>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</si>
  <si>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</si>
  <si>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</si>
  <si>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</si>
  <si>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</si>
  <si>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</si>
  <si>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</si>
  <si>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</si>
  <si>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</si>
  <si>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</si>
  <si>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</si>
  <si>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</si>
  <si>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</si>
  <si>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</si>
  <si>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</si>
  <si>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</si>
  <si>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</si>
  <si>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</si>
  <si>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</si>
  <si>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</si>
  <si>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</si>
  <si>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</si>
  <si>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</si>
  <si>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</si>
  <si>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</si>
  <si>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</si>
  <si>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</si>
  <si>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</si>
  <si>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</si>
  <si>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</si>
  <si>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</si>
  <si>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</si>
  <si>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</si>
  <si>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</si>
  <si>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</si>
  <si>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</si>
  <si>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</si>
  <si>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</si>
  <si>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</si>
  <si>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</si>
  <si>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</si>
  <si>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</si>
  <si>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</si>
  <si>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</si>
  <si>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</si>
  <si>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</si>
  <si>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</si>
  <si>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</si>
  <si>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</si>
  <si>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</si>
  <si>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</si>
  <si>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</si>
  <si>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</si>
  <si>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</si>
  <si>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</si>
  <si>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</si>
  <si>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</si>
  <si>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</si>
  <si>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</si>
  <si>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</si>
  <si>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</si>
  <si>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</si>
  <si>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</si>
  <si>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</si>
  <si>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</si>
  <si>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</si>
  <si>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</si>
  <si>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</si>
  <si>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</si>
  <si>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</si>
  <si>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</si>
  <si>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</si>
  <si>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</si>
  <si>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</si>
  <si>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</si>
  <si>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</si>
  <si>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</si>
  <si>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</si>
  <si>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</si>
  <si>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</si>
  <si>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</si>
  <si>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</si>
  <si>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</si>
  <si>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</si>
  <si>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</si>
  <si>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</si>
  <si>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</si>
  <si>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</si>
  <si>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</si>
  <si>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</si>
  <si>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</si>
  <si>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</si>
  <si>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</si>
  <si>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</si>
  <si>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</si>
  <si>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</si>
  <si>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</si>
  <si>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</si>
  <si>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</si>
  <si>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</si>
  <si>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</si>
  <si>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</si>
  <si>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</si>
  <si>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</si>
  <si>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</si>
  <si>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</si>
  <si>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</si>
  <si>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</si>
  <si>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</si>
  <si>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</si>
  <si>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</si>
  <si>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</si>
  <si>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</si>
  <si>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</si>
  <si>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</si>
  <si>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</si>
  <si>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</si>
  <si>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</si>
  <si>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</si>
  <si>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</si>
  <si>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</si>
  <si>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</si>
  <si>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</si>
  <si>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</si>
  <si>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</si>
  <si>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</si>
  <si>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</si>
  <si>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</si>
  <si>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</si>
  <si>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</si>
  <si>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</si>
  <si>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</si>
  <si>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</si>
  <si>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</si>
  <si>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</si>
  <si>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</si>
  <si>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</si>
  <si>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</si>
  <si>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</si>
  <si>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</si>
  <si>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</si>
  <si>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</si>
  <si>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</si>
  <si>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</si>
  <si>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</si>
  <si>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</si>
  <si>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</si>
  <si>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</si>
  <si>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</si>
  <si>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</si>
  <si>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</si>
  <si>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</si>
  <si>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</si>
  <si>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</si>
  <si>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</si>
  <si>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</si>
  <si>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</si>
  <si>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</si>
  <si>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</si>
  <si>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</si>
  <si>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</si>
  <si>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</si>
  <si>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</si>
  <si>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</si>
  <si>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</si>
  <si>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</si>
  <si>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</si>
  <si>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</si>
  <si>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</si>
  <si>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</si>
  <si>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</si>
  <si>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</si>
  <si>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</si>
  <si>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</si>
  <si>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</si>
  <si>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</si>
  <si>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</si>
  <si>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</si>
  <si>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</si>
  <si>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</si>
  <si>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</si>
  <si>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</si>
  <si>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</si>
  <si>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</si>
  <si>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</si>
  <si>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</si>
  <si>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</si>
  <si>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</si>
  <si>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</si>
  <si>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</si>
  <si>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</si>
  <si>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</si>
  <si>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</si>
  <si>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</si>
  <si>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</si>
  <si>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</si>
  <si>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</si>
  <si>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</si>
  <si>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</si>
  <si>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</si>
  <si>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</si>
  <si>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</si>
  <si>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</si>
  <si>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</si>
  <si>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</si>
  <si>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</si>
  <si>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</si>
  <si>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</si>
  <si>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</si>
  <si>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</si>
  <si>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</si>
  <si>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</si>
  <si>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</si>
  <si>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</si>
  <si>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</si>
  <si>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</si>
  <si>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</si>
  <si>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</si>
  <si>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</si>
  <si>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</si>
  <si>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</si>
  <si>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</si>
  <si>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</si>
  <si>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</si>
  <si>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</si>
  <si>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</si>
  <si>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</si>
  <si>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</si>
  <si>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</si>
  <si>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</si>
  <si>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</si>
  <si>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</si>
  <si>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</si>
  <si>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</si>
  <si>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</si>
  <si>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</si>
  <si>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</si>
  <si>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</si>
  <si>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</si>
  <si>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</si>
  <si>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</si>
  <si>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</si>
  <si>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</si>
  <si>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</si>
  <si>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</si>
  <si>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</si>
  <si>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</si>
  <si>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</si>
  <si>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</si>
  <si>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</si>
  <si>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</si>
  <si>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</si>
  <si>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</si>
  <si>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</si>
  <si>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</si>
  <si>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</si>
  <si>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</si>
  <si>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</si>
  <si>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</si>
  <si>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</si>
  <si>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</si>
  <si>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</si>
  <si>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</si>
  <si>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</si>
  <si>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</si>
  <si>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</si>
  <si>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</si>
  <si>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</si>
  <si>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</si>
  <si>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</si>
  <si>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</si>
  <si>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</si>
  <si>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</si>
  <si>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</si>
  <si>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</si>
  <si>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</si>
  <si>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</si>
  <si>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</si>
  <si>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</si>
  <si>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</si>
  <si>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</si>
  <si>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</si>
  <si>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</si>
  <si>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</si>
  <si>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</si>
  <si>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</si>
  <si>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</si>
  <si>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</si>
  <si>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</si>
  <si>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</si>
  <si>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</si>
  <si>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</si>
  <si>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</si>
  <si>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</si>
  <si>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</si>
  <si>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</si>
  <si>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</si>
  <si>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</si>
  <si>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</si>
  <si>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</si>
  <si>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</si>
  <si>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</si>
  <si>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</si>
  <si>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</si>
  <si>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</si>
  <si>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</si>
  <si>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</si>
  <si>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</si>
  <si>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</si>
  <si>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</si>
  <si>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</si>
  <si>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</si>
  <si>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</si>
  <si>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</si>
  <si>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</si>
  <si>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</si>
  <si>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</si>
  <si>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</si>
  <si>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</si>
  <si>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</si>
  <si>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</si>
  <si>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</si>
  <si>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</si>
  <si>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</si>
  <si>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</si>
  <si>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</si>
  <si>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</si>
  <si>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</si>
  <si>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</si>
  <si>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</si>
  <si>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</si>
  <si>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</si>
  <si>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</si>
  <si>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</si>
  <si>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</si>
  <si>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</si>
  <si>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</si>
  <si>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</si>
  <si>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</si>
  <si>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</si>
  <si>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</si>
  <si>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</si>
  <si>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</si>
  <si>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</si>
  <si>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</si>
  <si>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</si>
  <si>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</si>
  <si>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</si>
  <si>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</si>
  <si>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</si>
  <si>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</si>
  <si>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</si>
  <si>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</si>
  <si>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</si>
  <si>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</si>
  <si>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</si>
  <si>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</si>
  <si>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</si>
  <si>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</si>
  <si>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</si>
  <si>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</si>
  <si>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</si>
  <si>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</si>
  <si>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</si>
  <si>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</si>
  <si>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</si>
  <si>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</si>
  <si>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</si>
  <si>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</si>
  <si>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</si>
  <si>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</si>
  <si>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</si>
  <si>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</si>
  <si>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</si>
  <si>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</si>
  <si>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</si>
  <si>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</si>
  <si>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</si>
  <si>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</si>
  <si>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</si>
  <si>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</si>
  <si>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</si>
  <si>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</si>
  <si>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</si>
  <si>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</si>
  <si>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</si>
  <si>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</si>
  <si>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</si>
  <si>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</si>
  <si>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</si>
  <si>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</si>
  <si>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</si>
  <si>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</si>
  <si>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</si>
  <si>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</si>
  <si>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</si>
  <si>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</si>
  <si>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</si>
  <si>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</si>
  <si>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</si>
  <si>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</si>
  <si>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</si>
  <si>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</si>
  <si>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</si>
  <si>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</si>
  <si>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</si>
  <si>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</si>
  <si>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</si>
  <si>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</si>
  <si>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</si>
  <si>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</si>
  <si>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</si>
  <si>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</si>
  <si>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</si>
  <si>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</si>
  <si>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</si>
  <si>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</si>
  <si>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</si>
  <si>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</si>
  <si>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</si>
  <si>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</si>
  <si>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</si>
  <si>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</si>
  <si>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</si>
  <si>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</si>
  <si>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</si>
  <si>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</si>
  <si>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</si>
  <si>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</si>
  <si>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</si>
  <si>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</si>
  <si>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</si>
  <si>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</si>
  <si>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</si>
  <si>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</si>
  <si>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</si>
  <si>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</si>
  <si>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</si>
  <si>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</si>
  <si>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</si>
  <si>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</si>
  <si>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</si>
  <si>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</si>
  <si>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</si>
  <si>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</si>
  <si>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</si>
  <si>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</si>
  <si>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</si>
  <si>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</si>
  <si>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</si>
  <si>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</si>
  <si>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</si>
  <si>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</si>
  <si>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</si>
  <si>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</si>
  <si>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</si>
  <si>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</si>
  <si>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</si>
  <si>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</si>
  <si>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</si>
  <si>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</si>
  <si>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</si>
  <si>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</si>
  <si>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</si>
  <si>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</si>
  <si>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</si>
  <si>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</si>
  <si>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</si>
  <si>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</si>
  <si>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</si>
  <si>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</si>
  <si>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</si>
  <si>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</si>
  <si>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</si>
  <si>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</si>
  <si>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</si>
  <si>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</si>
  <si>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</si>
  <si>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</si>
  <si>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</si>
  <si>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</si>
  <si>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</si>
  <si>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</si>
  <si>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</si>
  <si>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</si>
  <si>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</si>
  <si>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</si>
  <si>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</si>
  <si>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</si>
  <si>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</si>
  <si>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</si>
  <si>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</si>
  <si>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</si>
  <si>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</si>
  <si>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</si>
  <si>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</si>
  <si>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</si>
  <si>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</si>
  <si>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</si>
  <si>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</si>
  <si>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</si>
  <si>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</si>
  <si>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</si>
  <si>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</si>
  <si>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</si>
  <si>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</si>
  <si>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</si>
  <si>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</si>
  <si>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</si>
  <si>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</si>
  <si>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</si>
  <si>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</si>
  <si>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</si>
  <si>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</si>
  <si>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</si>
  <si>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</si>
  <si>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</si>
  <si>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</si>
  <si>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</si>
  <si>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</si>
  <si>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</si>
  <si>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</si>
  <si>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</si>
  <si>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</si>
  <si>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</si>
  <si>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</si>
  <si>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</si>
  <si>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</si>
  <si>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</si>
  <si>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</si>
  <si>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</si>
  <si>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</si>
  <si>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</si>
  <si>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</si>
  <si>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</si>
  <si>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</si>
  <si>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</si>
  <si>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</si>
  <si>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</si>
  <si>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</si>
  <si>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</si>
  <si>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</si>
  <si>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</si>
  <si>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</si>
  <si>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</si>
  <si>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</si>
  <si>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</si>
  <si>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</si>
  <si>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</si>
  <si>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</si>
  <si>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</si>
  <si>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</si>
  <si>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</si>
  <si>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</si>
  <si>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</si>
  <si>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</si>
  <si>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</si>
  <si>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</si>
  <si>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</si>
  <si>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</si>
  <si>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</si>
  <si>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</si>
  <si>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</si>
  <si>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</si>
  <si>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</si>
  <si>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</si>
  <si>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</si>
  <si>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</si>
  <si>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</si>
  <si>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</si>
  <si>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</si>
  <si>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</si>
  <si>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</si>
  <si>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</si>
  <si>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</si>
  <si>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</si>
  <si>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</si>
  <si>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</si>
  <si>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</si>
  <si>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</si>
  <si>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</si>
  <si>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</si>
  <si>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</si>
  <si>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</si>
  <si>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</si>
  <si>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</si>
  <si>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</si>
  <si>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</si>
  <si>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</si>
  <si>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</si>
  <si>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</si>
  <si>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</si>
  <si>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</si>
  <si>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</si>
  <si>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</si>
  <si>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</si>
  <si>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</si>
  <si>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</si>
  <si>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</si>
  <si>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</si>
  <si>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</si>
  <si>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</si>
  <si>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</si>
  <si>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</si>
  <si>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</si>
  <si>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</si>
  <si>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</si>
  <si>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</si>
  <si>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</si>
  <si>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</si>
  <si>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</si>
  <si>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</si>
  <si>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</si>
  <si>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</si>
  <si>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</si>
  <si>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</si>
  <si>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</si>
  <si>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</si>
  <si>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</si>
  <si>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</si>
  <si>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</si>
  <si>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</si>
  <si>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</si>
  <si>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</si>
  <si>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</si>
  <si>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</si>
  <si>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</si>
  <si>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</si>
  <si>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</si>
  <si>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</si>
  <si>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</si>
  <si>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</si>
  <si>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</si>
  <si>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</si>
  <si>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</si>
  <si>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</si>
  <si>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</si>
  <si>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</si>
  <si>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</si>
  <si>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</si>
  <si>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</si>
  <si>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</si>
  <si>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</si>
  <si>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</si>
  <si>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</si>
  <si>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</si>
  <si>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</si>
  <si>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</si>
  <si>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</si>
  <si>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</si>
  <si>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</si>
  <si>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</si>
  <si>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</si>
  <si>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</si>
  <si>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</si>
  <si>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</si>
  <si>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</si>
  <si>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</si>
  <si>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</si>
  <si>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</si>
  <si>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</si>
  <si>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</si>
  <si>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</si>
  <si>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</si>
  <si>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</si>
  <si>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</si>
  <si>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</si>
  <si>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</si>
  <si>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</si>
  <si>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</si>
  <si>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</si>
  <si>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</si>
  <si>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</si>
  <si>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</si>
  <si>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</si>
  <si>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</si>
  <si>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</si>
  <si>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</si>
  <si>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</si>
  <si>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</si>
  <si>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</si>
  <si>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</si>
  <si>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</si>
  <si>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</si>
  <si>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</si>
  <si>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</si>
  <si>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</si>
  <si>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</si>
  <si>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</si>
  <si>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</si>
  <si>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</si>
  <si>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</si>
  <si>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</si>
  <si>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</si>
  <si>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</si>
  <si>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</si>
  <si>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</si>
  <si>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</si>
  <si>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</si>
  <si>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</si>
  <si>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</si>
  <si>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</si>
  <si>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</si>
  <si>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</si>
  <si>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</si>
  <si>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</si>
  <si>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</si>
  <si>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</si>
  <si>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</si>
  <si>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</si>
  <si>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</si>
  <si>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</si>
  <si>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</si>
  <si>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</si>
  <si>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</si>
  <si>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</si>
  <si>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</si>
  <si>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</si>
  <si>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</si>
  <si>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</si>
  <si>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</si>
  <si>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</si>
  <si>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</si>
  <si>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</si>
  <si>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</si>
  <si>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</si>
  <si>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</si>
  <si>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</si>
  <si>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</si>
  <si>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</si>
  <si>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</si>
  <si>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</si>
  <si>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</si>
  <si>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</si>
  <si>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</si>
  <si>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</si>
  <si>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</si>
  <si>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</si>
  <si>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</si>
  <si>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</si>
  <si>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</si>
  <si>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</si>
  <si>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</si>
  <si>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</si>
  <si>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</si>
  <si>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</si>
  <si>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</si>
  <si>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</si>
  <si>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</si>
  <si>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</si>
  <si>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</si>
  <si>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</si>
  <si>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</si>
  <si>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</si>
  <si>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</si>
  <si>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</si>
  <si>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</si>
  <si>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</si>
  <si>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</si>
  <si>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</si>
  <si>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</si>
  <si>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</si>
  <si>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</si>
  <si>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</si>
  <si>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</si>
  <si>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</si>
  <si>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</si>
  <si>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</si>
  <si>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</si>
  <si>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</si>
  <si>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</si>
  <si>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</si>
  <si>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</si>
  <si>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</si>
  <si>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</si>
  <si>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</si>
  <si>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</si>
  <si>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</si>
  <si>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</si>
  <si>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</si>
  <si>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</si>
  <si>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</si>
  <si>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</si>
  <si>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</si>
  <si>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</si>
  <si>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</si>
  <si>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</si>
  <si>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</si>
  <si>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</si>
  <si>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</si>
  <si>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</si>
  <si>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</si>
  <si>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</si>
  <si>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</si>
  <si>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</si>
  <si>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</si>
  <si>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</si>
  <si>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</si>
  <si>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</si>
  <si>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</si>
  <si>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</si>
  <si>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</si>
  <si>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</si>
  <si>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</si>
  <si>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</si>
  <si>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</si>
  <si>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</si>
  <si>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</si>
  <si>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</si>
  <si>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</si>
  <si>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</si>
  <si>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</si>
  <si>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</si>
  <si>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</si>
  <si>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</si>
  <si>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</si>
  <si>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</si>
  <si>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</si>
  <si>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</si>
  <si>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</si>
  <si>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</si>
  <si>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</si>
  <si>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</si>
  <si>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</si>
  <si>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</si>
  <si>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</si>
  <si>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</si>
  <si>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</si>
  <si>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</si>
  <si>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</si>
  <si>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</si>
  <si>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</si>
  <si>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</si>
  <si>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</si>
  <si>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</si>
  <si>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</si>
  <si>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</si>
  <si>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</si>
  <si>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</si>
  <si>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</si>
  <si>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</si>
  <si>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</si>
  <si>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</si>
  <si>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</si>
  <si>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</si>
  <si>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</si>
  <si>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</si>
  <si>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</si>
  <si>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</si>
  <si>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</si>
  <si>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</si>
  <si>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</si>
  <si>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</si>
  <si>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</si>
  <si>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</si>
  <si>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</si>
  <si>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</si>
  <si>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</si>
  <si>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</si>
  <si>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</si>
  <si>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</si>
  <si>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</si>
  <si>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</si>
  <si>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</si>
  <si>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</si>
  <si>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</si>
  <si>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</si>
  <si>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</si>
  <si>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</si>
  <si>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</si>
  <si>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</si>
  <si>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</si>
  <si>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</si>
  <si>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</si>
  <si>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</si>
  <si>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</si>
  <si>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</si>
  <si>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</si>
  <si>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</si>
  <si>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</si>
  <si>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</si>
  <si>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</si>
  <si>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</si>
  <si>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</si>
  <si>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</si>
  <si>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</si>
  <si>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</si>
  <si>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</si>
  <si>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</si>
  <si>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</si>
  <si>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</si>
  <si>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</si>
  <si>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</si>
  <si>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</si>
  <si>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</si>
  <si>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</si>
  <si>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</si>
  <si>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</si>
  <si>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</si>
  <si>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</si>
  <si>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</si>
  <si>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</si>
  <si>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</si>
  <si>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</si>
  <si>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</si>
  <si>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</si>
  <si>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</si>
  <si>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</si>
  <si>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</si>
  <si>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</si>
  <si>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</si>
  <si>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</si>
  <si>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</si>
  <si>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</si>
  <si>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</si>
  <si>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</si>
  <si>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</si>
  <si>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</si>
  <si>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</si>
  <si>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</si>
  <si>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</si>
  <si>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</si>
  <si>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</si>
  <si>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</si>
  <si>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</si>
  <si>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</si>
  <si>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</si>
  <si>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</si>
  <si>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</si>
  <si>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</si>
  <si>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</si>
  <si>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</si>
  <si>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</si>
  <si>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</si>
  <si>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</si>
  <si>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</si>
  <si>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</si>
  <si>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</si>
  <si>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</si>
  <si>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</si>
  <si>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</si>
  <si>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</si>
  <si>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</si>
  <si>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</si>
  <si>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</si>
  <si>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</si>
  <si>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</si>
  <si>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</si>
  <si>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</si>
  <si>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</si>
  <si>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</si>
  <si>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</si>
  <si>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</si>
  <si>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</si>
  <si>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</si>
  <si>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</si>
  <si>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</si>
  <si>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</si>
  <si>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</si>
  <si>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</si>
  <si>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</si>
  <si>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</si>
  <si>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</si>
  <si>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</si>
  <si>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</si>
  <si>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</si>
  <si>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</si>
  <si>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</si>
  <si>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</si>
  <si>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</si>
  <si>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</si>
  <si>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</si>
  <si>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</si>
  <si>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</si>
  <si>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</si>
  <si>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</si>
  <si>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</si>
  <si>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</si>
  <si>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</si>
  <si>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</si>
  <si>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</si>
  <si>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</si>
  <si>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</si>
  <si>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</si>
  <si>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</si>
  <si>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</si>
  <si>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</si>
  <si>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</si>
  <si>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</si>
  <si>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</si>
  <si>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</si>
  <si>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</si>
  <si>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</si>
  <si>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</si>
  <si>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</si>
  <si>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</si>
  <si>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</si>
  <si>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</si>
  <si>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</si>
  <si>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</si>
  <si>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</si>
  <si>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</si>
  <si>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</si>
  <si>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</si>
  <si>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</si>
  <si>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</si>
  <si>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</si>
  <si>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</si>
  <si>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</si>
  <si>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</si>
  <si>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</si>
  <si>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</si>
  <si>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</si>
  <si>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</si>
  <si>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</si>
  <si>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</si>
  <si>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</si>
  <si>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</si>
  <si>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</si>
  <si>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</si>
  <si>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</si>
  <si>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</si>
  <si>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</si>
  <si>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</si>
  <si>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</si>
  <si>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</si>
  <si>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</si>
  <si>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</si>
  <si>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</si>
  <si>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</si>
  <si>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</si>
  <si>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</si>
  <si>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</si>
  <si>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</si>
  <si>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</si>
  <si>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</si>
  <si>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</si>
  <si>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</si>
  <si>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</si>
  <si>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</si>
  <si>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</si>
  <si>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</si>
  <si>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</si>
  <si>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</si>
  <si>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</si>
  <si>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</si>
  <si>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</si>
  <si>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</si>
  <si>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</si>
  <si>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</si>
  <si>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</si>
  <si>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</si>
  <si>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</si>
  <si>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</si>
  <si>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</si>
  <si>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</si>
  <si>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</si>
  <si>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</si>
  <si>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</si>
  <si>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</si>
  <si>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</si>
  <si>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</si>
  <si>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</si>
  <si>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</si>
  <si>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</si>
  <si>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</si>
  <si>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</si>
  <si>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</si>
  <si>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</si>
  <si>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</si>
  <si>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</si>
  <si>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</si>
  <si>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</si>
  <si>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</si>
  <si>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</si>
  <si>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</si>
  <si>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</si>
  <si>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</si>
  <si>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</si>
  <si>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</si>
  <si>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</si>
  <si>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</si>
  <si>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</si>
  <si>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</si>
  <si>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</si>
  <si>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</si>
  <si>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</si>
  <si>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</si>
  <si>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</si>
  <si>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</si>
  <si>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</si>
  <si>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</si>
  <si>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</si>
  <si>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</si>
  <si>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</si>
  <si>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</si>
  <si>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</si>
  <si>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</si>
  <si>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</si>
  <si>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</si>
  <si>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</si>
  <si>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</si>
  <si>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</si>
  <si>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</si>
  <si>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</si>
  <si>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</si>
  <si>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</si>
  <si>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</si>
  <si>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</si>
  <si>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</si>
  <si>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</si>
  <si>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</si>
  <si>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</si>
  <si>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</si>
  <si>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</si>
  <si>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</si>
  <si>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</si>
  <si>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</si>
  <si>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</si>
  <si>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</si>
  <si>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</si>
  <si>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</si>
  <si>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</si>
  <si>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</si>
  <si>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</si>
  <si>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</si>
  <si>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</si>
  <si>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</si>
  <si>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</si>
  <si>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</si>
  <si>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</si>
  <si>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</si>
  <si>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</si>
  <si>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</si>
  <si>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</si>
  <si>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</si>
  <si>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</si>
  <si>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</si>
  <si>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</si>
  <si>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</si>
  <si>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</si>
  <si>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</si>
  <si>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</si>
  <si>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</si>
  <si>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</si>
  <si>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</si>
  <si>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</si>
  <si>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</si>
  <si>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</si>
  <si>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</si>
  <si>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</si>
  <si>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</si>
  <si>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</si>
  <si>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</si>
  <si>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</si>
  <si>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</si>
  <si>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</si>
  <si>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</si>
  <si>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</si>
  <si>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</si>
  <si>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</si>
  <si>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</si>
  <si>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</si>
  <si>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</si>
  <si>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</si>
  <si>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</si>
  <si>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</si>
  <si>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</si>
  <si>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</si>
  <si>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</si>
  <si>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</si>
  <si>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</si>
  <si>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</si>
  <si>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</si>
  <si>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</si>
  <si>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</si>
  <si>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</si>
  <si>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</si>
  <si>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</si>
  <si>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</si>
  <si>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</si>
  <si>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</si>
  <si>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</si>
  <si>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</si>
  <si>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</si>
  <si>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</si>
  <si>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</si>
  <si>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</si>
  <si>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</si>
  <si>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</si>
  <si>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</si>
  <si>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</si>
  <si>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</si>
  <si>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</si>
  <si>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</si>
  <si>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</si>
  <si>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</si>
  <si>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</si>
  <si>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</si>
  <si>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</si>
  <si>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</si>
  <si>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</si>
  <si>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</si>
  <si>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</si>
  <si>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</si>
  <si>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</si>
  <si>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</si>
  <si>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</si>
  <si>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</si>
  <si>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</si>
  <si>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</si>
  <si>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</si>
  <si>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</si>
  <si>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</si>
  <si>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</si>
  <si>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</si>
  <si>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</si>
  <si>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</si>
  <si>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</si>
  <si>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</si>
  <si>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</si>
  <si>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</si>
  <si>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</si>
  <si>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</si>
  <si>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</si>
  <si>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</si>
  <si>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</si>
  <si>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</si>
  <si>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</si>
  <si>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</si>
  <si>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</si>
  <si>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</si>
  <si>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</si>
  <si>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</si>
  <si>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</si>
  <si>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</si>
  <si>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</si>
  <si>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</si>
  <si>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</si>
  <si>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</si>
  <si>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</si>
  <si>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</si>
  <si>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</si>
  <si>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</si>
  <si>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</si>
  <si>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</si>
  <si>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</si>
  <si>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</si>
  <si>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</si>
  <si>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</si>
  <si>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</si>
  <si>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</si>
  <si>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</si>
  <si>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</si>
  <si>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</si>
  <si>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</si>
  <si>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</si>
  <si>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</si>
  <si>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</si>
  <si>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</si>
  <si>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</si>
  <si>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</si>
  <si>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</si>
  <si>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</si>
  <si>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</si>
  <si>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</si>
  <si>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</si>
  <si>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</si>
  <si>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</si>
  <si>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</si>
  <si>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</si>
  <si>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</si>
  <si>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</si>
  <si>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</si>
  <si>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</si>
  <si>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</si>
  <si>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</si>
  <si>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</si>
  <si>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</si>
  <si>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</si>
  <si>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</si>
  <si>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</si>
  <si>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</si>
  <si>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</si>
  <si>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</si>
  <si>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</si>
  <si>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</si>
  <si>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</si>
  <si>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</si>
  <si>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</si>
  <si>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</si>
  <si>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</si>
  <si>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</si>
  <si>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</si>
  <si>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</si>
  <si>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</si>
  <si>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</si>
  <si>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</si>
  <si>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</si>
  <si>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</si>
  <si>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</si>
  <si>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</si>
  <si>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</si>
  <si>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</si>
  <si>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</si>
  <si>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</si>
  <si>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</si>
  <si>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</si>
  <si>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</si>
  <si>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</si>
  <si>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</si>
  <si>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</si>
  <si>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</si>
  <si>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</si>
  <si>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</si>
  <si>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</si>
  <si>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</si>
  <si>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</si>
  <si>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</si>
  <si>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</si>
  <si>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</si>
  <si>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</si>
  <si>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</si>
  <si>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</si>
  <si>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</si>
  <si>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</si>
  <si>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</si>
  <si>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</si>
  <si>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</si>
  <si>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</si>
  <si>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</si>
  <si>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</si>
  <si>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</si>
  <si>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</si>
  <si>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</si>
  <si>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</si>
  <si>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</si>
  <si>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</si>
  <si>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</si>
  <si>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</si>
  <si>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</si>
  <si>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</si>
  <si>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</si>
  <si>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</si>
  <si>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</si>
  <si>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</si>
  <si>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</si>
  <si>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</si>
  <si>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</si>
  <si>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</si>
  <si>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</si>
  <si>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</si>
  <si>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</si>
  <si>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</si>
  <si>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</si>
  <si>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</si>
  <si>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</si>
  <si>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</si>
  <si>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</si>
  <si>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</si>
  <si>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</si>
  <si>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</si>
  <si>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</si>
  <si>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</si>
  <si>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</si>
  <si>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</si>
  <si>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</si>
  <si>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</si>
  <si>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</si>
  <si>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</si>
  <si>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</si>
  <si>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</si>
  <si>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</si>
  <si>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</si>
  <si>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</si>
  <si>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</si>
  <si>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</si>
  <si>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</si>
  <si>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</si>
  <si>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</si>
  <si>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</si>
  <si>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</si>
  <si>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</si>
  <si>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</si>
  <si>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</si>
  <si>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</si>
  <si>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</si>
  <si>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</si>
  <si>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</si>
  <si>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</si>
  <si>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</si>
  <si>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</si>
  <si>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</si>
  <si>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</si>
  <si>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</si>
  <si>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</si>
  <si>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</si>
  <si>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</si>
  <si>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</si>
  <si>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</si>
  <si>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</si>
  <si>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</si>
  <si>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</si>
  <si>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</si>
  <si>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</si>
  <si>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</si>
  <si>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</si>
  <si>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</si>
  <si>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</si>
  <si>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</si>
  <si>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</si>
  <si>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</si>
  <si>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</si>
  <si>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</si>
  <si>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</si>
  <si>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</si>
  <si>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</si>
  <si>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</si>
  <si>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</si>
  <si>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</si>
  <si>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</si>
  <si>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</si>
  <si>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</si>
  <si>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</si>
  <si>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</si>
  <si>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</si>
  <si>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</si>
  <si>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</si>
  <si>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</si>
  <si>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</si>
  <si>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</si>
  <si>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</si>
  <si>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</si>
  <si>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</si>
  <si>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</si>
  <si>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</si>
  <si>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</si>
  <si>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</si>
  <si>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</si>
  <si>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</si>
  <si>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</si>
  <si>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</si>
  <si>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</si>
  <si>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</si>
  <si>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</si>
  <si>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</si>
  <si>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</si>
  <si>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</si>
  <si>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</si>
  <si>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</si>
  <si>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</si>
  <si>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</si>
  <si>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</si>
  <si>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</si>
  <si>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</si>
  <si>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</si>
  <si>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</si>
  <si>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</si>
  <si>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</si>
  <si>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</si>
  <si>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</si>
  <si>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</si>
  <si>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</si>
  <si>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</si>
  <si>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</si>
  <si>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</si>
  <si>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</si>
  <si>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</si>
  <si>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</si>
  <si>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</si>
  <si>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</si>
  <si>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</si>
  <si>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</si>
  <si>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</si>
  <si>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</si>
  <si>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</si>
  <si>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</si>
  <si>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</si>
  <si>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</si>
  <si>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</si>
  <si>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</si>
  <si>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</si>
  <si>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</si>
  <si>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</si>
  <si>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</si>
  <si>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</si>
  <si>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</si>
  <si>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</si>
  <si>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</si>
  <si>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</si>
  <si>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</si>
  <si>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</si>
  <si>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</si>
  <si>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</si>
  <si>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</si>
  <si>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</si>
  <si>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</si>
  <si>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</si>
  <si>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</si>
  <si>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</si>
  <si>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</si>
  <si>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</si>
  <si>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</si>
  <si>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</si>
  <si>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</si>
  <si>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</si>
  <si>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</si>
  <si>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</si>
  <si>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</si>
  <si>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</si>
  <si>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</si>
  <si>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</si>
  <si>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</si>
  <si>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</si>
  <si>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</si>
  <si>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</si>
  <si>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</si>
  <si>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</si>
  <si>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</si>
  <si>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</si>
  <si>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</si>
  <si>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</si>
  <si>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</si>
  <si>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</si>
  <si>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</si>
  <si>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</si>
  <si>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</si>
  <si>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</si>
  <si>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</si>
  <si>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</si>
  <si>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</si>
  <si>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</si>
  <si>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</si>
  <si>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</si>
  <si>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</si>
  <si>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</si>
  <si>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</si>
  <si>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</si>
  <si>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</si>
  <si>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</si>
  <si>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</si>
  <si>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</si>
  <si>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</si>
  <si>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</si>
  <si>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</si>
  <si>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</si>
  <si>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</si>
  <si>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</si>
  <si>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</si>
  <si>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</si>
  <si>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</si>
  <si>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</si>
  <si>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</si>
  <si>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</si>
  <si>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</si>
  <si>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</si>
  <si>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</si>
  <si>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</si>
  <si>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</si>
  <si>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</si>
  <si>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</si>
  <si>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</si>
  <si>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</si>
  <si>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</si>
  <si>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</si>
  <si>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</si>
  <si>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</si>
  <si>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</si>
  <si>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</si>
  <si>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</si>
  <si>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</si>
  <si>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</si>
  <si>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</si>
  <si>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</si>
  <si>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</si>
  <si>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</si>
  <si>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</si>
  <si>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</si>
  <si>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</si>
  <si>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</si>
  <si>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</si>
  <si>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</si>
  <si>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</si>
  <si>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</si>
  <si>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</si>
  <si>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</si>
  <si>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</si>
  <si>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</si>
  <si>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</si>
  <si>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</si>
  <si>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</si>
  <si>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</si>
  <si>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</si>
  <si>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</si>
  <si>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</si>
  <si>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</si>
  <si>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</si>
  <si>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</si>
  <si>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</si>
  <si>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</si>
  <si>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</si>
  <si>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</si>
  <si>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</si>
  <si>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</si>
  <si>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</si>
  <si>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</si>
  <si>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</si>
  <si>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</si>
  <si>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</si>
  <si>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</si>
  <si>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</si>
  <si>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</si>
  <si>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</si>
  <si>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</si>
  <si>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</si>
  <si>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</si>
  <si>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</si>
  <si>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</si>
  <si>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</si>
  <si>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</si>
  <si>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</si>
  <si>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</si>
  <si>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</si>
  <si>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</si>
  <si>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</si>
  <si>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</si>
  <si>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</si>
  <si>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</si>
  <si>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</si>
  <si>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</si>
  <si>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</si>
  <si>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</si>
  <si>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</si>
  <si>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</si>
  <si>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</si>
  <si>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</si>
  <si>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</si>
  <si>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</si>
  <si>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</si>
  <si>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</si>
  <si>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</si>
  <si>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</si>
  <si>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</si>
  <si>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</si>
  <si>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</si>
  <si>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</si>
  <si>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</si>
  <si>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</si>
  <si>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</si>
  <si>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</si>
  <si>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</si>
  <si>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</si>
  <si>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</si>
  <si>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</si>
  <si>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</si>
  <si>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</si>
  <si>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</si>
  <si>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</si>
  <si>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</si>
  <si>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</si>
  <si>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</si>
  <si>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</si>
  <si>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</si>
  <si>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</si>
  <si>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</si>
  <si>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</si>
  <si>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</si>
  <si>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</si>
  <si>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</si>
  <si>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</si>
  <si>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</si>
  <si>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</si>
  <si>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</si>
  <si>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</si>
  <si>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</si>
  <si>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</si>
  <si>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</si>
  <si>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</si>
  <si>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</si>
  <si>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</si>
  <si>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</si>
  <si>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</si>
  <si>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</si>
  <si>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</si>
  <si>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</si>
  <si>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</si>
  <si>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</si>
  <si>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</si>
  <si>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</si>
  <si>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</si>
  <si>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</si>
  <si>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</si>
  <si>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</si>
  <si>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</si>
  <si>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</si>
  <si>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</si>
  <si>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</si>
  <si>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</si>
  <si>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</si>
  <si>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</si>
  <si>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</si>
  <si>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</si>
  <si>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</si>
  <si>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</si>
  <si>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</si>
  <si>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</si>
  <si>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</si>
  <si>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</si>
  <si>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</si>
  <si>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</si>
  <si>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</si>
  <si>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</si>
  <si>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</si>
  <si>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</si>
  <si>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</si>
  <si>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</si>
  <si>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</si>
  <si>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</si>
  <si>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</si>
  <si>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</si>
  <si>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</si>
  <si>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</si>
  <si>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</si>
  <si>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</si>
  <si>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</si>
  <si>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</si>
  <si>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</si>
  <si>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</si>
  <si>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</si>
  <si>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</si>
  <si>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</si>
  <si>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</si>
  <si>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</si>
  <si>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</si>
  <si>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</si>
  <si>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</si>
  <si>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</si>
  <si>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</si>
  <si>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</si>
  <si>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</si>
  <si>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</si>
  <si>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</si>
  <si>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</si>
  <si>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</si>
  <si>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</si>
  <si>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</si>
  <si>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</si>
  <si>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</si>
  <si>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</si>
  <si>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</si>
  <si>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</si>
  <si>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</si>
  <si>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</si>
  <si>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</si>
  <si>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</si>
  <si>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</si>
  <si>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</si>
  <si>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</si>
  <si>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</si>
  <si>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</si>
  <si>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</si>
  <si>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</si>
  <si>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</si>
  <si>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</si>
  <si>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</si>
  <si>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</si>
  <si>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</si>
  <si>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</si>
  <si>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</si>
  <si>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</si>
  <si>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</si>
  <si>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</si>
  <si>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</si>
  <si>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</si>
  <si>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</si>
  <si>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</si>
  <si>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</si>
  <si>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</si>
  <si>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</si>
  <si>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</si>
  <si>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</si>
  <si>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</si>
  <si>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</si>
  <si>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</si>
  <si>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</si>
  <si>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</si>
  <si>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</si>
  <si>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</si>
  <si>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</si>
  <si>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</si>
  <si>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</si>
  <si>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</si>
  <si>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</si>
  <si>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</si>
  <si>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</si>
  <si>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</si>
  <si>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</si>
  <si>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</si>
  <si>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</si>
  <si>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</si>
  <si>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</si>
  <si>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</si>
  <si>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</si>
  <si>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</si>
  <si>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</si>
  <si>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</si>
  <si>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</si>
  <si>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</si>
  <si>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</si>
  <si>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</si>
  <si>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</si>
  <si>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</si>
  <si>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</si>
  <si>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</si>
  <si>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</si>
  <si>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</si>
  <si>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</si>
  <si>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</si>
  <si>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</si>
  <si>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</si>
  <si>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</si>
  <si>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</si>
  <si>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</si>
  <si>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</si>
  <si>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</si>
  <si>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</si>
  <si>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</si>
  <si>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</si>
  <si>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</si>
  <si>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</si>
  <si>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</si>
  <si>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</si>
  <si>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</si>
  <si>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</si>
  <si>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</si>
  <si>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</si>
  <si>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</si>
  <si>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</si>
  <si>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</si>
  <si>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</si>
  <si>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</si>
  <si>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</si>
  <si>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</si>
  <si>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</si>
  <si>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</si>
  <si>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</si>
  <si>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</si>
  <si>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</si>
  <si>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</si>
  <si>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</si>
  <si>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</si>
  <si>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</si>
  <si>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</si>
  <si>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</si>
  <si>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</si>
  <si>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</si>
  <si>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</si>
  <si>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</si>
  <si>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</si>
  <si>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</si>
  <si>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</si>
  <si>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</si>
  <si>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</si>
  <si>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</si>
  <si>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</si>
  <si>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</si>
  <si>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</si>
  <si>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</si>
  <si>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</si>
  <si>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</si>
  <si>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</si>
  <si>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</si>
  <si>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</si>
  <si>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</si>
  <si>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</si>
  <si>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</si>
  <si>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</si>
  <si>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</si>
  <si>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</si>
  <si>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</si>
  <si>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</si>
  <si>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</si>
  <si>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</si>
  <si>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</si>
  <si>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</si>
  <si>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</si>
  <si>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</si>
  <si>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</si>
  <si>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</si>
  <si>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</si>
  <si>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</si>
  <si>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</si>
  <si>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</si>
  <si>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</si>
  <si>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</si>
  <si>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</si>
  <si>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</si>
  <si>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</si>
  <si>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</si>
  <si>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</si>
  <si>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</si>
  <si>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</si>
  <si>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</si>
  <si>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</si>
  <si>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</si>
  <si>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</si>
  <si>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</si>
  <si>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</si>
  <si>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</si>
  <si>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</si>
  <si>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</si>
  <si>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</si>
  <si>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</si>
  <si>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</si>
  <si>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</si>
  <si>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</si>
  <si>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</si>
  <si>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</si>
  <si>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</si>
  <si>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</si>
  <si>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</si>
  <si>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</si>
  <si>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</si>
  <si>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</si>
  <si>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</si>
  <si>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</si>
  <si>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</si>
  <si>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</si>
  <si>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</si>
  <si>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</si>
  <si>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</si>
  <si>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</si>
  <si>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</si>
  <si>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</si>
  <si>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</si>
  <si>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</si>
  <si>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</si>
  <si>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</si>
  <si>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</si>
  <si>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</si>
  <si>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</si>
  <si>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</si>
  <si>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</si>
  <si>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</si>
  <si>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</si>
  <si>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</si>
  <si>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</si>
  <si>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</si>
  <si>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</si>
  <si>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</si>
  <si>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</si>
  <si>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</si>
  <si>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</si>
  <si>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</si>
  <si>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</si>
  <si>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</si>
  <si>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</si>
  <si>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</si>
  <si>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</si>
  <si>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</si>
  <si>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</si>
  <si>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</si>
  <si>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</si>
  <si>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</si>
  <si>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</si>
  <si>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</si>
  <si>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</si>
  <si>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</si>
  <si>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</si>
  <si>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</si>
  <si>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</si>
  <si>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</si>
  <si>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</si>
  <si>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</si>
  <si>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</si>
  <si>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</si>
  <si>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</si>
  <si>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</si>
  <si>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</si>
  <si>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</si>
  <si>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</si>
  <si>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</si>
  <si>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</si>
  <si>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</si>
  <si>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</si>
  <si>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</si>
  <si>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</si>
  <si>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</si>
  <si>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</si>
  <si>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</si>
  <si>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</si>
  <si>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</si>
  <si>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</si>
  <si>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</si>
  <si>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</si>
  <si>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</si>
  <si>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</si>
  <si>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</si>
  <si>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</si>
  <si>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</si>
  <si>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</si>
  <si>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</si>
  <si>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</si>
  <si>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</si>
  <si>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</si>
  <si>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</si>
  <si>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</si>
  <si>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</si>
  <si>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</si>
  <si>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</si>
  <si>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</si>
  <si>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</si>
  <si>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</si>
  <si>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</si>
  <si>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</si>
  <si>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</si>
  <si>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</si>
  <si>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</si>
  <si>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</si>
  <si>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</si>
  <si>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</si>
  <si>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</si>
  <si>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</si>
  <si>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</si>
  <si>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</si>
  <si>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</si>
  <si>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</si>
  <si>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</si>
  <si>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</si>
  <si>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</si>
  <si>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</si>
  <si>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</si>
  <si>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</si>
  <si>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</si>
  <si>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</si>
  <si>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</si>
  <si>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</si>
  <si>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</si>
  <si>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</si>
  <si>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</si>
  <si>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</si>
  <si>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</si>
  <si>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</si>
  <si>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</si>
  <si>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</si>
  <si>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</si>
  <si>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</si>
  <si>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</si>
  <si>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</si>
  <si>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</si>
  <si>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</si>
  <si>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</si>
  <si>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</si>
  <si>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</si>
  <si>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</si>
  <si>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</si>
  <si>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</si>
  <si>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</si>
  <si>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</si>
  <si>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</si>
  <si>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</si>
  <si>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</si>
  <si>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</si>
  <si>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</si>
  <si>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</si>
  <si>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</si>
  <si>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</si>
  <si>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</si>
  <si>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</si>
  <si>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</si>
  <si>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</si>
  <si>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</si>
  <si>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</si>
  <si>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</si>
  <si>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</si>
  <si>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</si>
  <si>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</si>
  <si>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</si>
  <si>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</si>
  <si>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</si>
  <si>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</si>
  <si>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</si>
  <si>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</si>
  <si>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</si>
  <si>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</si>
  <si>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</si>
  <si>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</si>
  <si>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</si>
  <si>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</si>
  <si>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</si>
  <si>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</si>
  <si>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</si>
  <si>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</si>
  <si>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</si>
  <si>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</si>
  <si>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</si>
  <si>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</si>
  <si>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</si>
  <si>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</si>
  <si>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</si>
  <si>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</si>
  <si>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</si>
  <si>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</si>
  <si>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</si>
  <si>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</si>
  <si>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</si>
  <si>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</si>
  <si>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</si>
  <si>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</si>
  <si>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</si>
  <si>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</si>
  <si>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</si>
  <si>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</si>
  <si>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</si>
  <si>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</si>
  <si>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</si>
  <si>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</si>
  <si>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</si>
  <si>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</si>
  <si>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</si>
  <si>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</si>
  <si>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</si>
  <si>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</si>
  <si>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</si>
  <si>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</si>
  <si>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</si>
  <si>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</si>
  <si>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</si>
  <si>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</si>
  <si>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</si>
  <si>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</si>
  <si>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</si>
  <si>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</si>
  <si>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</si>
  <si>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</si>
  <si>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</si>
  <si>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</si>
  <si>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</si>
  <si>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</si>
  <si>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</si>
  <si>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</si>
  <si>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</si>
  <si>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</si>
  <si>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</si>
  <si>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</si>
  <si>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</si>
  <si>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</si>
  <si>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</si>
  <si>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</si>
  <si>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</si>
  <si>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</si>
  <si>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</si>
  <si>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</si>
  <si>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</si>
  <si>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</si>
  <si>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</si>
  <si>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</si>
  <si>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</si>
  <si>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</si>
  <si>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</si>
  <si>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</si>
  <si>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</si>
  <si>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</si>
  <si>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</si>
  <si>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</si>
  <si>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</si>
  <si>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</si>
  <si>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</si>
  <si>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</si>
  <si>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</si>
  <si>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</si>
  <si>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</si>
  <si>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</si>
  <si>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</si>
  <si>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</si>
  <si>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</si>
  <si>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</si>
  <si>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</si>
  <si>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</si>
  <si>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</si>
  <si>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</si>
  <si>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</si>
  <si>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</si>
  <si>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</si>
  <si>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</si>
  <si>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</si>
  <si>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</si>
  <si>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</si>
  <si>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</si>
  <si>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</si>
  <si>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</si>
  <si>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</si>
  <si>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</si>
  <si>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</si>
  <si>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</si>
  <si>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</si>
  <si>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</si>
  <si>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</si>
  <si>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</si>
  <si>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</si>
  <si>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</si>
  <si>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</si>
  <si>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</si>
  <si>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</si>
  <si>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</si>
  <si>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</si>
  <si>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</si>
  <si>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</si>
  <si>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</si>
  <si>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</si>
  <si>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</si>
  <si>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</si>
  <si>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</si>
  <si>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</si>
  <si>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</si>
  <si>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</si>
  <si>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</si>
  <si>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</si>
  <si>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</si>
  <si>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</si>
  <si>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</si>
  <si>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</si>
  <si>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</si>
  <si>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</si>
  <si>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</si>
  <si>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</si>
  <si>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</si>
  <si>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</si>
  <si>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</si>
  <si>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</si>
  <si>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</si>
  <si>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</si>
  <si>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</si>
  <si>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</si>
  <si>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</si>
  <si>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</si>
  <si>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</si>
  <si>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</si>
  <si>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</si>
  <si>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</si>
  <si>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</si>
  <si>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</si>
  <si>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</si>
  <si>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</si>
  <si>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</si>
  <si>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</si>
  <si>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</si>
  <si>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</si>
  <si>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</si>
  <si>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</si>
  <si>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</si>
  <si>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</si>
  <si>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</si>
  <si>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</si>
  <si>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</si>
  <si>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</si>
  <si>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</si>
  <si>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</si>
  <si>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</si>
  <si>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</si>
  <si>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</si>
  <si>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</si>
  <si>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</si>
  <si>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</si>
  <si>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</si>
  <si>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</si>
  <si>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</si>
  <si>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</si>
  <si>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</si>
  <si>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</si>
  <si>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</si>
  <si>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</si>
  <si>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</si>
  <si>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</si>
  <si>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</si>
  <si>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</si>
  <si>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</si>
  <si>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</si>
  <si>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</si>
  <si>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</si>
  <si>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</si>
  <si>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</si>
  <si>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</si>
  <si>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</si>
  <si>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</si>
  <si>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</si>
  <si>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</si>
  <si>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</si>
  <si>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</si>
  <si>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</si>
  <si>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</si>
  <si>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</si>
  <si>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</si>
  <si>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</si>
  <si>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</si>
  <si>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</si>
  <si>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</si>
  <si>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</si>
  <si>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</si>
  <si>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</si>
  <si>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</si>
  <si>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</si>
  <si>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</si>
  <si>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</si>
  <si>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</si>
  <si>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</si>
  <si>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</si>
  <si>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</si>
  <si>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</si>
  <si>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</si>
  <si>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</si>
  <si>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</si>
  <si>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</si>
  <si>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</si>
  <si>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</si>
  <si>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</si>
  <si>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</si>
  <si>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</si>
  <si>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</si>
  <si>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</si>
  <si>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</si>
  <si>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</si>
  <si>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</si>
  <si>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</si>
  <si>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</si>
  <si>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</si>
  <si>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</si>
  <si>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</si>
  <si>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</si>
  <si>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</si>
  <si>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</si>
  <si>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</si>
  <si>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</si>
  <si>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</si>
  <si>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</si>
  <si>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</si>
  <si>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</si>
  <si>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</si>
  <si>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</si>
  <si>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</si>
  <si>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</si>
  <si>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</si>
  <si>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</si>
  <si>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</si>
  <si>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</si>
  <si>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</si>
  <si>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</si>
  <si>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</si>
  <si>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</si>
  <si>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</si>
  <si>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</si>
  <si>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</si>
  <si>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</si>
  <si>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</si>
  <si>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</si>
  <si>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</si>
  <si>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</si>
  <si>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</si>
  <si>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</si>
  <si>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</si>
  <si>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</si>
  <si>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</si>
  <si>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</si>
  <si>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</si>
  <si>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</si>
  <si>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</si>
  <si>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</si>
  <si>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</si>
  <si>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</si>
  <si>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</si>
  <si>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</si>
  <si>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</si>
  <si>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</si>
  <si>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</si>
  <si>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</si>
  <si>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</si>
  <si>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</si>
  <si>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</si>
  <si>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</si>
  <si>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</si>
  <si>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</si>
  <si>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</si>
  <si>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</si>
  <si>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</si>
  <si>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</si>
  <si>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</si>
  <si>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</si>
  <si>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</si>
  <si>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</si>
  <si>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</si>
  <si>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</si>
  <si>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</si>
  <si>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</si>
  <si>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</si>
  <si>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</si>
  <si>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</si>
  <si>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</si>
  <si>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</si>
  <si>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</si>
  <si>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</si>
  <si>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</si>
  <si>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</si>
  <si>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</si>
  <si>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</si>
  <si>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</si>
  <si>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</si>
  <si>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</si>
  <si>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</si>
  <si>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</si>
  <si>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</si>
  <si>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</si>
  <si>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</si>
  <si>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</si>
  <si>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</si>
  <si>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</si>
  <si>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</si>
  <si>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</si>
  <si>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</si>
  <si>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</si>
  <si>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</si>
  <si>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</si>
  <si>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</si>
  <si>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</si>
  <si>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</si>
  <si>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</si>
  <si>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</si>
  <si>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</si>
  <si>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</si>
  <si>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</si>
  <si>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</si>
  <si>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</si>
  <si>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</si>
  <si>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</si>
  <si>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</si>
  <si>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</si>
  <si>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</si>
  <si>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</si>
  <si>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</si>
  <si>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</si>
  <si>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</si>
  <si>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</si>
  <si>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</si>
  <si>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</si>
  <si>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</si>
  <si>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</si>
  <si>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</si>
  <si>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</si>
  <si>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</si>
  <si>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</si>
  <si>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</si>
  <si>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</si>
  <si>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</si>
  <si>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</si>
  <si>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</si>
  <si>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</si>
  <si>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</si>
  <si>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</si>
  <si>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</si>
  <si>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</si>
  <si>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</si>
  <si>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</si>
  <si>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</si>
  <si>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</si>
  <si>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</si>
  <si>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</si>
  <si>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</si>
  <si>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</si>
  <si>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</si>
  <si>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</si>
  <si>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</si>
  <si>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</si>
  <si>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</si>
  <si>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</si>
  <si>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</si>
  <si>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</si>
  <si>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</si>
  <si>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</si>
  <si>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</si>
  <si>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</si>
  <si>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</si>
  <si>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</si>
  <si>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</si>
  <si>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</si>
  <si>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</si>
  <si>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</si>
  <si>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</si>
  <si>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</si>
  <si>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</si>
  <si>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</si>
  <si>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</si>
  <si>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</si>
  <si>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</si>
  <si>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</si>
  <si>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</si>
  <si>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</si>
  <si>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</si>
  <si>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</si>
  <si>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</si>
  <si>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</si>
  <si>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</si>
  <si>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</si>
  <si>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</si>
  <si>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</si>
  <si>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</si>
  <si>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</si>
  <si>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</si>
  <si>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</si>
  <si>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</si>
  <si>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</si>
  <si>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</si>
  <si>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</si>
  <si>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</si>
  <si>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</si>
  <si>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</si>
  <si>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</si>
  <si>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</si>
  <si>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</si>
  <si>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</si>
  <si>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</si>
  <si>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</si>
  <si>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</si>
  <si>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</si>
  <si>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</si>
  <si>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</si>
  <si>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</si>
  <si>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</si>
  <si>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</si>
  <si>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</si>
  <si>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</si>
  <si>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</si>
  <si>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</si>
  <si>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</si>
  <si>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</si>
  <si>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</si>
  <si>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</si>
  <si>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</si>
  <si>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</si>
  <si>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</si>
  <si>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</si>
  <si>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</si>
  <si>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</si>
  <si>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</si>
  <si>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</si>
  <si>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</si>
  <si>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</si>
  <si>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</si>
  <si>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</si>
  <si>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</si>
  <si>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</si>
  <si>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</si>
  <si>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</si>
  <si>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</si>
  <si>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</si>
  <si>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</si>
  <si>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</si>
  <si>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</si>
  <si>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</si>
  <si>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</si>
  <si>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</si>
  <si>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</si>
  <si>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</si>
  <si>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</si>
  <si>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</si>
  <si>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</si>
  <si>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</si>
  <si>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</si>
  <si>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</si>
  <si>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</si>
  <si>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</si>
  <si>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</si>
  <si>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</si>
  <si>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</si>
  <si>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</si>
  <si>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</si>
  <si>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</si>
  <si>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</si>
  <si>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</si>
  <si>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</si>
  <si>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</si>
  <si>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</si>
  <si>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</si>
  <si>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</si>
  <si>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</si>
  <si>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</si>
  <si>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</si>
  <si>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</si>
  <si>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</si>
  <si>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</si>
  <si>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</si>
  <si>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</si>
  <si>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</si>
  <si>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</si>
  <si>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</si>
  <si>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</si>
  <si>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</si>
  <si>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</si>
  <si>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</si>
  <si>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</si>
  <si>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</si>
  <si>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</si>
  <si>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</si>
  <si>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</si>
  <si>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</si>
  <si>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</si>
  <si>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</si>
  <si>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</si>
  <si>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</si>
  <si>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</si>
  <si>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</si>
  <si>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</si>
  <si>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</si>
  <si>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</si>
  <si>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</si>
  <si>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</si>
  <si>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</si>
  <si>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</si>
  <si>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</si>
  <si>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</si>
  <si>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</si>
  <si>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</si>
  <si>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</si>
  <si>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</si>
  <si>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</si>
  <si>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</si>
  <si>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</si>
  <si>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</si>
  <si>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</si>
  <si>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</si>
  <si>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</si>
  <si>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</si>
  <si>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</si>
  <si>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</si>
  <si>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</si>
  <si>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</si>
  <si>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</si>
  <si>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</si>
  <si>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</si>
  <si>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</si>
  <si>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</si>
  <si>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</si>
  <si>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</si>
  <si>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</si>
  <si>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</si>
  <si>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</si>
  <si>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</si>
  <si>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</si>
  <si>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</si>
  <si>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</si>
  <si>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</si>
  <si>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</si>
  <si>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</si>
  <si>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</si>
  <si>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</si>
  <si>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</si>
  <si>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</si>
  <si>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</si>
  <si>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</si>
  <si>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</si>
  <si>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</si>
  <si>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</si>
  <si>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</si>
  <si>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</si>
  <si>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</si>
  <si>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</si>
  <si>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</si>
  <si>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</si>
  <si>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</si>
  <si>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</si>
  <si>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</si>
  <si>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</si>
  <si>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</si>
  <si>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</si>
  <si>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</si>
  <si>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</si>
  <si>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</si>
  <si>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</si>
  <si>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</si>
  <si>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</si>
  <si>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</si>
  <si>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</si>
  <si>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</si>
  <si>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</si>
  <si>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</si>
  <si>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</si>
  <si>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</si>
  <si>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</si>
  <si>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</si>
  <si>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</si>
  <si>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</si>
  <si>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</si>
  <si>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</si>
  <si>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</si>
  <si>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</si>
  <si>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</si>
  <si>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</si>
  <si>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</si>
  <si>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</si>
  <si>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</si>
  <si>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</si>
  <si>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</si>
  <si>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</si>
  <si>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</si>
  <si>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</si>
  <si>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</si>
  <si>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</si>
  <si>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</si>
  <si>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</si>
  <si>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</si>
  <si>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</si>
  <si>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</si>
  <si>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</si>
  <si>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</si>
  <si>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</si>
  <si>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</si>
  <si>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</si>
  <si>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</si>
  <si>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</si>
  <si>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</si>
  <si>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</si>
  <si>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</si>
  <si>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</si>
  <si>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</si>
  <si>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</si>
  <si>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</si>
  <si>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</si>
  <si>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</si>
  <si>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</si>
  <si>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</si>
  <si>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</si>
  <si>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</si>
  <si>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</si>
  <si>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</si>
  <si>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</si>
  <si>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</si>
  <si>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</si>
  <si>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</si>
  <si>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</si>
  <si>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</si>
  <si>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</si>
  <si>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</si>
  <si>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</si>
  <si>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</si>
  <si>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</si>
  <si>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</si>
  <si>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</si>
  <si>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</si>
  <si>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</si>
  <si>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</si>
  <si>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</si>
  <si>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</si>
  <si>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</si>
  <si>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</si>
  <si>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</si>
  <si>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</si>
  <si>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</si>
  <si>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</si>
  <si>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</si>
  <si>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</si>
  <si>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</si>
  <si>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</si>
  <si>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</si>
  <si>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</si>
  <si>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</si>
  <si>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</si>
  <si>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</si>
  <si>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</si>
  <si>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</si>
  <si>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</si>
  <si>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</si>
  <si>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</si>
  <si>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</si>
  <si>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</si>
  <si>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</si>
  <si>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</si>
  <si>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</si>
  <si>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</si>
  <si>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</si>
  <si>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</si>
  <si>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</si>
  <si>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</si>
  <si>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</si>
  <si>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</si>
  <si>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</si>
  <si>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</si>
  <si>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</si>
  <si>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</si>
  <si>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</si>
  <si>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</si>
  <si>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</si>
  <si>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</si>
  <si>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</si>
  <si>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</si>
  <si>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</si>
  <si>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</si>
  <si>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</si>
  <si>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</si>
  <si>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</si>
  <si>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</si>
  <si>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</si>
  <si>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</si>
  <si>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</si>
  <si>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</si>
  <si>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</si>
  <si>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</si>
  <si>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</si>
  <si>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</si>
  <si>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</si>
  <si>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</si>
  <si>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</si>
  <si>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</si>
  <si>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</si>
  <si>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</si>
  <si>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</si>
  <si>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</si>
  <si>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</si>
  <si>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</si>
  <si>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</si>
  <si>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</si>
  <si>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</si>
  <si>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</si>
  <si>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</si>
  <si>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</si>
  <si>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</si>
  <si>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</si>
  <si>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</si>
  <si>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</si>
  <si>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</si>
  <si>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</si>
  <si>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</si>
  <si>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</si>
  <si>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</si>
  <si>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</si>
  <si>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</si>
  <si>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</si>
  <si>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</si>
  <si>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</si>
  <si>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</si>
  <si>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</si>
  <si>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</si>
  <si>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</si>
  <si>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</si>
  <si>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</si>
  <si>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</si>
  <si>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</si>
  <si>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</si>
  <si>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</si>
  <si>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</si>
  <si>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</si>
  <si>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</si>
  <si>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</si>
  <si>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</si>
  <si>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</si>
  <si>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</si>
  <si>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</si>
  <si>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</si>
  <si>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</si>
  <si>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</si>
  <si>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</si>
  <si>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</si>
  <si>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</si>
  <si>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</si>
  <si>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</si>
  <si>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</si>
  <si>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</si>
  <si>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</si>
  <si>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</si>
  <si>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</si>
  <si>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</si>
  <si>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</si>
  <si>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</si>
  <si>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</si>
  <si>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</si>
  <si>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</si>
  <si>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</si>
  <si>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</si>
  <si>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</si>
  <si>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</si>
  <si>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</si>
  <si>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</si>
  <si>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</si>
  <si>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</si>
  <si>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</si>
  <si>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</si>
  <si>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</si>
  <si>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</si>
  <si>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</si>
  <si>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</si>
  <si>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</si>
  <si>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</si>
  <si>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</si>
  <si>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</si>
  <si>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</si>
  <si>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</si>
  <si>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</si>
  <si>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</si>
  <si>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</si>
  <si>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</si>
  <si>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</si>
  <si>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</si>
  <si>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</si>
  <si>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</si>
  <si>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</si>
  <si>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</si>
  <si>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</si>
  <si>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</si>
  <si>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</si>
  <si>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</si>
  <si>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</si>
  <si>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</si>
  <si>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</si>
  <si>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</si>
  <si>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</si>
  <si>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</si>
  <si>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</si>
  <si>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</si>
  <si>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</si>
  <si>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</si>
  <si>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</si>
  <si>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</si>
  <si>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</si>
  <si>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</si>
  <si>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</si>
  <si>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</si>
  <si>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</si>
  <si>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</si>
  <si>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</si>
  <si>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</si>
  <si>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</si>
  <si>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</si>
  <si>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</si>
  <si>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</si>
  <si>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</si>
  <si>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</si>
  <si>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</si>
  <si>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</si>
  <si>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</si>
  <si>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</si>
  <si>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</si>
  <si>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</si>
  <si>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</si>
  <si>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</si>
  <si>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</si>
  <si>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</si>
  <si>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</si>
  <si>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</si>
  <si>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</si>
  <si>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</si>
  <si>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</si>
  <si>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</si>
  <si>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</si>
  <si>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</si>
  <si>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</si>
  <si>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</si>
  <si>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</si>
  <si>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</si>
  <si>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</si>
  <si>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</si>
  <si>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</si>
  <si>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</si>
  <si>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</si>
  <si>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</si>
  <si>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</si>
  <si>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</si>
  <si>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</si>
  <si>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</si>
  <si>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</si>
  <si>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</si>
  <si>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</si>
  <si>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</si>
  <si>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</si>
  <si>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</si>
  <si>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</si>
  <si>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</si>
  <si>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</si>
  <si>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</si>
  <si>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</si>
  <si>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</si>
  <si>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</si>
  <si>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</si>
  <si>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</si>
  <si>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</si>
  <si>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</si>
  <si>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</si>
  <si>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</si>
  <si>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</si>
  <si>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</si>
  <si>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</si>
  <si>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</si>
  <si>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</si>
  <si>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</si>
  <si>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</si>
  <si>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</si>
  <si>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</si>
  <si>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</si>
  <si>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</si>
  <si>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</si>
  <si>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</si>
  <si>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</si>
  <si>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</si>
  <si>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</si>
  <si>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</si>
  <si>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</si>
  <si>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</si>
  <si>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</si>
  <si>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</si>
  <si>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</si>
  <si>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</si>
  <si>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</si>
  <si>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</si>
  <si>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</si>
  <si>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</si>
  <si>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</si>
  <si>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</si>
  <si>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</si>
  <si>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</si>
  <si>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</si>
  <si>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</si>
  <si>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</si>
  <si>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</si>
  <si>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</si>
  <si>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</si>
  <si>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</si>
  <si>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</si>
  <si>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</si>
  <si>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</si>
  <si>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</si>
  <si>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</si>
  <si>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</si>
  <si>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</si>
  <si>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</si>
  <si>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</si>
  <si>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</si>
  <si>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</si>
  <si>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</si>
  <si>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</si>
  <si>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</si>
  <si>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</si>
  <si>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</si>
  <si>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</si>
  <si>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</si>
  <si>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</si>
  <si>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</si>
  <si>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</si>
  <si>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</si>
  <si>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</si>
  <si>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</si>
  <si>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</si>
  <si>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</si>
  <si>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</si>
  <si>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</si>
  <si>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</si>
  <si>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</si>
  <si>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</si>
  <si>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</si>
  <si>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</si>
  <si>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</si>
  <si>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</si>
  <si>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</si>
  <si>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</si>
  <si>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</si>
  <si>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</si>
  <si>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</si>
  <si>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</si>
  <si>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</si>
  <si>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</si>
  <si>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</si>
  <si>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</si>
  <si>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</si>
  <si>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</si>
  <si>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</si>
  <si>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</si>
  <si>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</si>
  <si>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</si>
  <si>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</si>
  <si>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</si>
  <si>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</si>
  <si>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</si>
  <si>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</si>
  <si>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</si>
  <si>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</si>
  <si>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</si>
  <si>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</si>
  <si>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</si>
  <si>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</si>
  <si>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</si>
  <si>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</si>
  <si>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</si>
  <si>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</si>
  <si>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</si>
  <si>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</si>
  <si>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</si>
  <si>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</si>
  <si>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</si>
  <si>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</si>
  <si>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</si>
  <si>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</si>
  <si>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</si>
  <si>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</si>
  <si>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</si>
  <si>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</si>
  <si>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</si>
  <si>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</si>
  <si>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</si>
  <si>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</si>
  <si>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</si>
  <si>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</si>
  <si>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</si>
  <si>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</si>
  <si>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</si>
  <si>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</si>
  <si>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</si>
  <si>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</si>
  <si>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</si>
  <si>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</si>
  <si>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</si>
  <si>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</si>
  <si>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</si>
  <si>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</si>
  <si>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</si>
  <si>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</si>
  <si>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</si>
  <si>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</si>
  <si>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</si>
  <si>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</si>
  <si>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</si>
  <si>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</si>
  <si>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</si>
  <si>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</si>
  <si>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</si>
  <si>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</si>
  <si>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</si>
  <si>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</si>
  <si>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</si>
  <si>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</si>
  <si>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</si>
  <si>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</si>
  <si>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</si>
  <si>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</si>
  <si>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</si>
  <si>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</si>
  <si>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</si>
  <si>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</si>
  <si>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</si>
  <si>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</si>
  <si>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</si>
  <si>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</si>
  <si>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</si>
  <si>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</si>
  <si>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</si>
  <si>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</si>
  <si>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</si>
  <si>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</si>
  <si>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</si>
  <si>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</si>
  <si>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</si>
  <si>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</si>
  <si>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</si>
  <si>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</si>
  <si>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</si>
  <si>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</si>
  <si>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</si>
  <si>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</si>
  <si>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</si>
  <si>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</si>
  <si>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</si>
  <si>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</si>
  <si>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</si>
  <si>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</si>
  <si>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</si>
  <si>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</si>
  <si>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</si>
  <si>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</si>
  <si>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</si>
  <si>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</si>
  <si>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</si>
  <si>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</si>
  <si>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</si>
  <si>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</si>
  <si>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</si>
  <si>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</si>
  <si>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</si>
  <si>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</si>
  <si>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</si>
  <si>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</si>
  <si>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</si>
  <si>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</si>
  <si>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</si>
  <si>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</si>
  <si>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</si>
  <si>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</si>
  <si>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</si>
  <si>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</si>
  <si>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</si>
  <si>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</si>
  <si>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</si>
  <si>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</si>
  <si>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</si>
  <si>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</si>
  <si>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</si>
  <si>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</si>
  <si>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</si>
  <si>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</si>
  <si>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</si>
  <si>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</si>
  <si>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</si>
  <si>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</si>
  <si>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</si>
  <si>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</si>
  <si>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</si>
  <si>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</si>
  <si>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</si>
  <si>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</si>
  <si>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</si>
  <si>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</si>
  <si>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</si>
  <si>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</si>
  <si>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</si>
  <si>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</si>
  <si>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</si>
  <si>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</si>
  <si>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</si>
  <si>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</si>
  <si>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</si>
  <si>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</si>
  <si>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</si>
  <si>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</si>
  <si>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</si>
  <si>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</si>
  <si>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</si>
  <si>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</si>
  <si>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</si>
  <si>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</si>
  <si>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</si>
  <si>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</si>
  <si>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</si>
  <si>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</si>
  <si>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</si>
  <si>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</si>
  <si>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</si>
  <si>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</si>
  <si>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</si>
  <si>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</si>
  <si>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</si>
  <si>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</si>
  <si>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</si>
  <si>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</si>
  <si>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</si>
  <si>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</si>
  <si>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</si>
  <si>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</si>
  <si>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</si>
  <si>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</si>
  <si>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</si>
  <si>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</si>
  <si>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</si>
  <si>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</si>
  <si>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</si>
  <si>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</si>
  <si>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</si>
  <si>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</si>
  <si>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</si>
  <si>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</si>
  <si>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</si>
  <si>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</si>
  <si>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</si>
  <si>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</si>
  <si>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</si>
  <si>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</si>
  <si>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</si>
  <si>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</si>
  <si>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</si>
  <si>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</si>
  <si>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</si>
  <si>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</si>
  <si>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</si>
  <si>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</si>
  <si>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</si>
  <si>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</si>
  <si>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</si>
  <si>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</si>
  <si>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</si>
  <si>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</si>
  <si>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</si>
  <si>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</si>
  <si>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</si>
  <si>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</si>
  <si>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</si>
  <si>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</si>
  <si>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</si>
  <si>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</si>
  <si>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</si>
  <si>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</si>
  <si>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</si>
  <si>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</si>
  <si>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</si>
  <si>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</si>
  <si>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</si>
  <si>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</si>
  <si>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</si>
  <si>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</si>
  <si>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</si>
  <si>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</si>
  <si>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</si>
  <si>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</si>
  <si>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</si>
  <si>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</si>
  <si>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</si>
  <si>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</si>
  <si>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</si>
  <si>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</si>
  <si>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</si>
  <si>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</si>
  <si>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</si>
  <si>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</si>
  <si>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</si>
  <si>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</si>
  <si>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</si>
  <si>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</si>
  <si>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</si>
  <si>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</si>
  <si>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</si>
  <si>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</si>
  <si>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</si>
  <si>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</si>
  <si>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</si>
  <si>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</si>
  <si>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</si>
  <si>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</si>
  <si>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</si>
  <si>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</si>
  <si>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</si>
  <si>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</si>
  <si>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</si>
  <si>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</si>
  <si>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</si>
  <si>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</si>
  <si>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</si>
  <si>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</si>
  <si>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</si>
  <si>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</si>
  <si>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</si>
  <si>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</si>
  <si>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</si>
  <si>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</si>
  <si>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</si>
  <si>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</si>
  <si>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</si>
  <si>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</si>
  <si>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</si>
  <si>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</si>
  <si>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</si>
  <si>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</si>
  <si>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</si>
  <si>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</si>
  <si>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</si>
  <si>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</si>
  <si>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</si>
  <si>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</si>
  <si>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</si>
  <si>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</si>
  <si>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</si>
  <si>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</si>
  <si>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</si>
  <si>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</si>
  <si>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</si>
  <si>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</si>
  <si>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</si>
  <si>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</si>
  <si>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</si>
  <si>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</si>
  <si>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</si>
  <si>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</si>
  <si>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</si>
  <si>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</si>
  <si>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</si>
  <si>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</si>
  <si>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</si>
  <si>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</si>
  <si>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</si>
  <si>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</si>
  <si>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</si>
  <si>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</si>
  <si>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</si>
  <si>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</si>
  <si>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</si>
  <si>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</si>
  <si>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</si>
  <si>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</si>
  <si>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</si>
  <si>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</si>
  <si>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</si>
  <si>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</si>
  <si>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</si>
  <si>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</si>
  <si>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</si>
  <si>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</si>
  <si>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</si>
  <si>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</si>
  <si>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</si>
  <si>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</si>
  <si>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</si>
  <si>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</si>
  <si>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</si>
  <si>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</si>
  <si>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</si>
  <si>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</si>
  <si>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</si>
  <si>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</si>
  <si>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</si>
  <si>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</si>
  <si>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</si>
  <si>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</si>
  <si>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</si>
  <si>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</si>
  <si>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</si>
  <si>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</si>
  <si>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</si>
  <si>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</si>
  <si>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</si>
  <si>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</si>
  <si>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</si>
  <si>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</si>
  <si>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</si>
  <si>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</si>
  <si>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</si>
  <si>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</si>
  <si>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</si>
  <si>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</si>
  <si>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</si>
  <si>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</si>
  <si>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</si>
  <si>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</si>
  <si>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</si>
  <si>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</si>
  <si>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</si>
  <si>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</si>
  <si>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</si>
  <si>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</si>
  <si>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</si>
  <si>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</si>
  <si>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</si>
  <si>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</si>
  <si>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</si>
  <si>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</si>
  <si>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</si>
  <si>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</si>
  <si>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</si>
  <si>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</si>
  <si>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</si>
  <si>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</si>
  <si>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</si>
  <si>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</si>
  <si>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</si>
  <si>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</si>
  <si>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</si>
  <si>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</si>
  <si>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</si>
  <si>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</si>
  <si>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</si>
  <si>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</si>
  <si>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</si>
  <si>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</si>
  <si>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</si>
  <si>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</si>
  <si>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</si>
  <si>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</si>
  <si>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</si>
  <si>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</si>
  <si>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</si>
  <si>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</si>
  <si>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</si>
  <si>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</si>
  <si>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</si>
  <si>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</si>
  <si>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</si>
  <si>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</si>
  <si>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</si>
  <si>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</si>
  <si>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</si>
  <si>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</si>
  <si>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</si>
  <si>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</si>
  <si>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</si>
  <si>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</si>
  <si>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</si>
  <si>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</si>
  <si>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</si>
  <si>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</si>
  <si>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</si>
  <si>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</si>
  <si>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</si>
  <si>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</si>
  <si>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</si>
  <si>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</si>
  <si>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</si>
  <si>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</si>
  <si>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</si>
  <si>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</si>
  <si>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</si>
  <si>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</si>
  <si>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</si>
  <si>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</si>
  <si>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</si>
  <si>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</si>
  <si>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</si>
  <si>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</si>
  <si>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</si>
  <si>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</si>
  <si>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</si>
  <si>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</si>
  <si>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</si>
  <si>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</si>
  <si>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</si>
  <si>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</si>
  <si>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</si>
  <si>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</si>
  <si>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</si>
  <si>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</si>
  <si>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</si>
  <si>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</si>
  <si>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</si>
  <si>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</si>
  <si>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</si>
  <si>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</si>
  <si>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</si>
  <si>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</si>
  <si>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</si>
  <si>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</si>
  <si>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</si>
  <si>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</si>
  <si>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</si>
  <si>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</si>
  <si>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</si>
  <si>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</si>
  <si>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</si>
  <si>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</si>
  <si>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</si>
  <si>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</si>
  <si>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</si>
  <si>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</si>
  <si>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</si>
  <si>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</si>
  <si>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</si>
  <si>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</si>
  <si>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</si>
  <si>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</si>
  <si>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</si>
  <si>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</si>
  <si>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</si>
  <si>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</si>
  <si>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</si>
  <si>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</si>
  <si>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</si>
  <si>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</si>
  <si>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</si>
  <si>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</si>
  <si>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</si>
  <si>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</si>
  <si>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</si>
  <si>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</si>
  <si>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</si>
  <si>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</si>
  <si>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</si>
  <si>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</si>
  <si>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</si>
  <si>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</si>
  <si>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</si>
  <si>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</si>
  <si>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</si>
  <si>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</si>
  <si>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</si>
  <si>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</si>
  <si>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</si>
  <si>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</si>
  <si>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</si>
  <si>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</si>
  <si>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</si>
  <si>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</si>
  <si>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</si>
  <si>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</si>
  <si>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</si>
  <si>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</si>
  <si>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</si>
  <si>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</si>
  <si>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</si>
  <si>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</si>
  <si>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</si>
  <si>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</si>
  <si>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</si>
  <si>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</si>
  <si>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</si>
  <si>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</si>
  <si>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</si>
  <si>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</si>
  <si>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</si>
  <si>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</si>
  <si>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</si>
  <si>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</si>
  <si>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</si>
  <si>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</si>
  <si>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</si>
  <si>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</si>
  <si>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</si>
  <si>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</si>
  <si>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</si>
  <si>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</si>
  <si>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</si>
  <si>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</si>
  <si>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</si>
  <si>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</si>
  <si>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</si>
  <si>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</si>
  <si>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</si>
  <si>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</si>
  <si>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</si>
  <si>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</si>
  <si>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</si>
  <si>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</si>
  <si>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</si>
  <si>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</si>
  <si>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</si>
  <si>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</si>
  <si>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</si>
  <si>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</si>
  <si>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</si>
  <si>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</si>
  <si>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</si>
  <si>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</si>
  <si>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</si>
  <si>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</si>
  <si>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</si>
  <si>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</si>
  <si>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</si>
  <si>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</si>
  <si>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</si>
  <si>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</si>
  <si>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</si>
  <si>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</si>
  <si>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</si>
  <si>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</si>
  <si>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</si>
  <si>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</si>
  <si>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</si>
  <si>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</si>
  <si>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</si>
  <si>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</si>
  <si>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</si>
  <si>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</si>
  <si>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</si>
  <si>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</si>
  <si>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</si>
  <si>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</si>
  <si>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</si>
  <si>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</si>
  <si>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</si>
  <si>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</si>
  <si>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</si>
  <si>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</si>
  <si>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</si>
  <si>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</si>
  <si>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</si>
  <si>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</si>
  <si>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</si>
  <si>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</si>
  <si>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</si>
  <si>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</si>
  <si>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</si>
  <si>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</si>
  <si>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</si>
  <si>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</si>
  <si>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</si>
  <si>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</si>
  <si>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</si>
  <si>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</si>
  <si>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</si>
  <si>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</si>
  <si>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</si>
  <si>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</si>
  <si>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</si>
  <si>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</si>
  <si>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</si>
  <si>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</si>
  <si>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</si>
  <si>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</si>
  <si>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</si>
  <si>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</si>
  <si>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</si>
  <si>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</si>
  <si>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</si>
  <si>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</si>
  <si>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</si>
  <si>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</si>
  <si>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</si>
  <si>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</si>
  <si>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</si>
  <si>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</si>
  <si>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</si>
  <si>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</si>
  <si>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</si>
  <si>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</si>
  <si>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</si>
  <si>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</si>
  <si>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</si>
  <si>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</si>
  <si>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</si>
  <si>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</si>
  <si>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</si>
  <si>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</si>
  <si>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</si>
  <si>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</si>
  <si>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</si>
  <si>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</si>
  <si>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</si>
  <si>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</si>
  <si>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</si>
  <si>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</si>
  <si>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</si>
  <si>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</si>
  <si>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</si>
  <si>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</si>
  <si>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</si>
  <si>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</si>
  <si>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</si>
  <si>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</si>
  <si>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</si>
  <si>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</si>
  <si>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</si>
  <si>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</si>
  <si>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</si>
  <si>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</si>
  <si>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</si>
  <si>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</si>
  <si>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</si>
  <si>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</si>
  <si>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</si>
  <si>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</si>
  <si>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</si>
  <si>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</si>
  <si>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</si>
  <si>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</si>
  <si>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</si>
  <si>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</si>
  <si>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</si>
  <si>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</si>
  <si>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</si>
  <si>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</si>
  <si>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</si>
  <si>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</si>
  <si>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</si>
  <si>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</si>
  <si>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</si>
  <si>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</si>
  <si>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</si>
  <si>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</si>
  <si>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</si>
  <si>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</si>
  <si>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</si>
  <si>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</si>
  <si>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</si>
  <si>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</si>
  <si>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</si>
  <si>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</si>
  <si>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</si>
  <si>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</si>
  <si>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</si>
  <si>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</si>
  <si>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</si>
  <si>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</si>
  <si>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</si>
  <si>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</si>
  <si>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</si>
  <si>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</si>
  <si>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</si>
  <si>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</si>
  <si>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</si>
  <si>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</si>
  <si>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</si>
  <si>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</si>
  <si>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</si>
  <si>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</si>
  <si>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</si>
  <si>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</si>
  <si>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</si>
  <si>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</si>
  <si>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</si>
  <si>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</si>
  <si>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</si>
  <si>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</si>
  <si>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</si>
  <si>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</si>
  <si>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</si>
  <si>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</si>
  <si>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</si>
  <si>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</si>
  <si>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</si>
  <si>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</si>
  <si>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</si>
  <si>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</si>
  <si>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</si>
  <si>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</si>
  <si>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</si>
  <si>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</si>
  <si>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</si>
  <si>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</si>
  <si>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</si>
  <si>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</si>
  <si>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</si>
  <si>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</si>
  <si>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</si>
  <si>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</si>
  <si>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</si>
  <si>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</si>
  <si>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</si>
  <si>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</si>
  <si>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</si>
  <si>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</si>
  <si>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</si>
  <si>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</si>
  <si>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</si>
  <si>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</si>
  <si>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</si>
  <si>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</si>
  <si>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</si>
  <si>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</si>
  <si>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</si>
  <si>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</si>
  <si>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</si>
  <si>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</si>
  <si>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</si>
  <si>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</si>
  <si>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</si>
  <si>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</si>
  <si>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</si>
  <si>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</si>
  <si>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</si>
  <si>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</si>
  <si>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</si>
  <si>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</si>
  <si>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</si>
  <si>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</si>
  <si>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</si>
  <si>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</si>
  <si>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</si>
  <si>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</si>
  <si>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</si>
  <si>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</si>
  <si>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</si>
  <si>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</si>
  <si>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</si>
  <si>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</si>
  <si>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</si>
  <si>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</si>
  <si>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</si>
  <si>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</si>
  <si>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</si>
  <si>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</si>
  <si>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</si>
  <si>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</si>
  <si>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</si>
  <si>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</si>
  <si>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</si>
  <si>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</si>
  <si>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</si>
  <si>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</si>
  <si>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</si>
  <si>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</si>
  <si>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</si>
  <si>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</si>
  <si>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</si>
  <si>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</si>
  <si>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</si>
  <si>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</si>
  <si>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</si>
  <si>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</si>
  <si>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</si>
  <si>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</si>
  <si>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</si>
  <si>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</si>
  <si>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</si>
  <si>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</si>
  <si>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</si>
  <si>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</si>
  <si>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</si>
  <si>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</si>
  <si>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</si>
  <si>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</si>
  <si>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</si>
  <si>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</si>
  <si>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</si>
  <si>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</si>
  <si>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</si>
  <si>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</si>
  <si>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</si>
  <si>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</si>
  <si>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</si>
  <si>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</si>
  <si>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</si>
  <si>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</si>
  <si>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</si>
  <si>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</si>
  <si>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</si>
  <si>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</si>
  <si>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</si>
  <si>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</si>
  <si>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</si>
  <si>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</si>
  <si>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</si>
  <si>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</si>
  <si>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</si>
  <si>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</si>
  <si>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</si>
  <si>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</si>
  <si>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</si>
  <si>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</si>
  <si>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</si>
  <si>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</si>
  <si>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</si>
  <si>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</si>
  <si>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</si>
  <si>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</si>
  <si>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</si>
  <si>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</si>
  <si>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</si>
  <si>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</si>
  <si>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</si>
  <si>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</si>
  <si>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</si>
  <si>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</si>
  <si>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</si>
  <si>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</si>
  <si>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</si>
  <si>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</si>
  <si>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</si>
  <si>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</si>
  <si>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</si>
  <si>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</si>
  <si>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</si>
  <si>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</si>
  <si>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</si>
  <si>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</si>
  <si>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</si>
  <si>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</si>
  <si>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</si>
  <si>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</si>
  <si>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</si>
  <si>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</si>
  <si>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</si>
  <si>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</si>
  <si>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</si>
  <si>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</si>
  <si>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</si>
  <si>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</si>
  <si>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</si>
  <si>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</si>
  <si>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</si>
  <si>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</si>
  <si>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</si>
  <si>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</si>
  <si>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</si>
  <si>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</si>
  <si>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</si>
  <si>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</si>
  <si>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</si>
  <si>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</si>
  <si>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</si>
  <si>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</si>
  <si>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</si>
  <si>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</si>
  <si>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</si>
  <si>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</si>
  <si>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</si>
  <si>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</si>
  <si>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</si>
  <si>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</si>
  <si>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</si>
  <si>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</si>
  <si>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</si>
  <si>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</si>
  <si>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</si>
  <si>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</si>
  <si>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</si>
  <si>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</si>
  <si>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</si>
  <si>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</si>
  <si>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</si>
  <si>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</si>
  <si>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</si>
  <si>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</si>
  <si>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</si>
  <si>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</si>
  <si>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</si>
  <si>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</si>
  <si>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</si>
  <si>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</si>
  <si>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</si>
  <si>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</si>
  <si>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</si>
  <si>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</si>
  <si>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</si>
  <si>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</si>
  <si>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</si>
  <si>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</si>
  <si>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</si>
  <si>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</si>
  <si>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</si>
  <si>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</si>
  <si>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</si>
  <si>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</si>
  <si>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</si>
  <si>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</si>
  <si>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</si>
  <si>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</si>
  <si>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</si>
  <si>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</si>
  <si>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</si>
  <si>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</si>
  <si>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</si>
  <si>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</si>
  <si>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</si>
  <si>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</si>
  <si>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</si>
  <si>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</si>
  <si>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</si>
  <si>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</si>
  <si>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</si>
  <si>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</si>
  <si>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</si>
  <si>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</si>
  <si>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</si>
  <si>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</si>
  <si>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</si>
  <si>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</si>
  <si>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</si>
  <si>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</si>
  <si>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</si>
  <si>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</si>
  <si>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</si>
  <si>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</si>
  <si>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</si>
  <si>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</si>
  <si>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</si>
  <si>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</si>
  <si>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</si>
  <si>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</si>
  <si>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</si>
  <si>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</si>
  <si>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</si>
  <si>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</si>
  <si>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</si>
  <si>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</si>
  <si>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</si>
  <si>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</si>
  <si>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</si>
  <si>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</si>
  <si>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</si>
  <si>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</si>
  <si>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</si>
  <si>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</si>
  <si>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</si>
  <si>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</si>
  <si>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</si>
  <si>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</si>
  <si>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</si>
  <si>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</si>
  <si>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</si>
  <si>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</si>
  <si>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</si>
  <si>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</si>
  <si>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</si>
  <si>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</si>
  <si>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</si>
  <si>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</si>
  <si>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</si>
  <si>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</si>
  <si>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</si>
  <si>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</si>
  <si>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</si>
  <si>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</si>
  <si>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</si>
  <si>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</si>
  <si>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</si>
  <si>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</si>
  <si>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</si>
  <si>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</si>
  <si>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</si>
  <si>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</si>
  <si>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</si>
  <si>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</si>
  <si>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</si>
  <si>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</si>
  <si>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</si>
  <si>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</si>
  <si>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</si>
  <si>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</si>
  <si>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</si>
  <si>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</si>
  <si>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</si>
  <si>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</si>
  <si>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</si>
  <si>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</si>
  <si>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</si>
  <si>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</si>
  <si>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</si>
  <si>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</si>
  <si>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</si>
  <si>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</si>
  <si>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</si>
  <si>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</si>
  <si>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</si>
  <si>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</si>
  <si>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</si>
  <si>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</si>
  <si>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</si>
  <si>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</si>
  <si>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</si>
  <si>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</si>
  <si>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</si>
  <si>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</si>
  <si>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</si>
  <si>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</si>
  <si>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</si>
  <si>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</si>
  <si>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</si>
  <si>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</si>
  <si>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</si>
  <si>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</si>
  <si>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</si>
  <si>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</si>
  <si>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</si>
  <si>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</si>
  <si>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</si>
  <si>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</si>
  <si>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</si>
  <si>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</si>
  <si>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</si>
  <si>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</si>
  <si>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</si>
  <si>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</si>
  <si>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</si>
  <si>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</si>
  <si>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</si>
  <si>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</si>
  <si>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</si>
  <si>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</si>
  <si>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</si>
  <si>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</si>
  <si>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</si>
  <si>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</si>
  <si>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</si>
  <si>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</si>
  <si>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</si>
  <si>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</si>
  <si>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</si>
  <si>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</si>
  <si>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</si>
  <si>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</si>
  <si>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</si>
  <si>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</si>
  <si>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</si>
  <si>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</si>
  <si>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</si>
  <si>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</si>
  <si>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</si>
  <si>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</si>
  <si>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</si>
  <si>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</si>
  <si>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</si>
  <si>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</si>
  <si>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</si>
  <si>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</si>
  <si>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</si>
  <si>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</si>
  <si>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</si>
  <si>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</si>
  <si>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</si>
  <si>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</si>
  <si>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</si>
  <si>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</si>
  <si>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</si>
  <si>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</si>
  <si>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</si>
  <si>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</si>
  <si>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</si>
  <si>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</si>
  <si>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</si>
  <si>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</si>
  <si>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</si>
  <si>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</si>
  <si>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</si>
  <si>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</si>
  <si>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</si>
  <si>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</si>
  <si>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</si>
  <si>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</si>
  <si>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</si>
  <si>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</si>
  <si>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</si>
  <si>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</si>
  <si>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</si>
  <si>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</si>
  <si>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</si>
  <si>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</si>
  <si>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</si>
  <si>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</si>
  <si>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</si>
  <si>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</si>
  <si>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</si>
  <si>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</si>
  <si>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</si>
  <si>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</si>
  <si>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</si>
  <si>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</si>
  <si>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</si>
  <si>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</si>
  <si>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</si>
  <si>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</si>
  <si>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</si>
  <si>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</si>
  <si>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</si>
  <si>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</si>
  <si>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</si>
  <si>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</si>
  <si>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</si>
  <si>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</si>
  <si>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</si>
  <si>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</si>
  <si>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</si>
  <si>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</si>
  <si>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</si>
  <si>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</si>
  <si>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</si>
  <si>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</si>
  <si>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</si>
  <si>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</si>
  <si>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</si>
  <si>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</si>
  <si>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</si>
  <si>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</si>
  <si>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</si>
  <si>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</si>
  <si>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</si>
  <si>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</si>
  <si>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</si>
  <si>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</si>
  <si>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</si>
  <si>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</si>
  <si>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</si>
  <si>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</si>
  <si>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</si>
  <si>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</si>
  <si>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</si>
  <si>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</si>
  <si>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</si>
  <si>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</si>
  <si>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</si>
  <si>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</si>
  <si>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</si>
  <si>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</si>
  <si>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</si>
  <si>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</si>
  <si>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</si>
  <si>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</si>
  <si>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</si>
  <si>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</si>
  <si>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</si>
  <si>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</si>
  <si>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</si>
  <si>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</si>
  <si>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</si>
  <si>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</si>
  <si>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</si>
  <si>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</si>
  <si>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</si>
  <si>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</si>
  <si>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</si>
  <si>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</si>
  <si>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</si>
  <si>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</si>
  <si>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</si>
  <si>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</si>
  <si>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</si>
  <si>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</si>
  <si>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</si>
  <si>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</si>
  <si>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</si>
  <si>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</si>
  <si>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</si>
  <si>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</si>
  <si>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</si>
  <si>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</si>
  <si>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</si>
  <si>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</si>
  <si>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</si>
  <si>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</si>
  <si>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</si>
  <si>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</si>
  <si>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</si>
  <si>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</si>
  <si>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</si>
  <si>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</si>
  <si>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</si>
  <si>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</si>
  <si>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</si>
  <si>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</si>
  <si>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</si>
  <si>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</si>
  <si>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</si>
  <si>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</si>
  <si>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</si>
  <si>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</si>
  <si>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</si>
  <si>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</si>
  <si>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</si>
  <si>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</si>
  <si>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</si>
  <si>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</si>
  <si>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</si>
  <si>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</si>
  <si>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</si>
  <si>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</si>
  <si>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</si>
  <si>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</si>
  <si>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</si>
  <si>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</si>
  <si>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</si>
  <si>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</si>
  <si>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</si>
  <si>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</si>
  <si>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</si>
  <si>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</si>
  <si>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</si>
  <si>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</si>
  <si>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</si>
  <si>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</si>
  <si>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</si>
  <si>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</si>
  <si>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</si>
  <si>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</si>
  <si>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</si>
  <si>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</si>
  <si>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</si>
  <si>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</si>
  <si>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</si>
  <si>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</si>
  <si>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</si>
  <si>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</si>
  <si>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</si>
  <si>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</si>
  <si>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</si>
  <si>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</si>
  <si>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</si>
  <si>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</si>
  <si>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</si>
  <si>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</si>
  <si>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</si>
  <si>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</si>
  <si>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</si>
  <si>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</si>
  <si>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</si>
  <si>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</si>
  <si>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</si>
  <si>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</si>
  <si>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</si>
  <si>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</si>
  <si>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</si>
  <si>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</si>
  <si>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</si>
  <si>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</si>
  <si>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</si>
  <si>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</si>
  <si>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</si>
  <si>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</si>
  <si>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</si>
  <si>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</si>
  <si>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</si>
  <si>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</si>
  <si>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</si>
  <si>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</si>
  <si>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</si>
  <si>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</si>
  <si>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</si>
  <si>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</si>
  <si>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</si>
  <si>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</si>
  <si>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</si>
  <si>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</si>
  <si>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</si>
  <si>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</si>
  <si>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</si>
  <si>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</si>
  <si>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</si>
  <si>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</si>
  <si>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</si>
  <si>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</si>
  <si>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</si>
  <si>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</si>
  <si>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</si>
  <si>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</si>
  <si>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</si>
  <si>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</si>
  <si>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</si>
  <si>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</si>
  <si>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</si>
  <si>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</si>
  <si>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</si>
  <si>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</si>
  <si>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</si>
  <si>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</si>
  <si>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</si>
  <si>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</si>
  <si>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</si>
  <si>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</si>
  <si>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</si>
  <si>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</si>
  <si>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</si>
  <si>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</si>
  <si>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</si>
  <si>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</si>
  <si>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</si>
  <si>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</si>
  <si>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</si>
  <si>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</si>
  <si>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</si>
  <si>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</si>
  <si>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</si>
  <si>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</si>
  <si>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</si>
  <si>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</si>
  <si>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</si>
  <si>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</si>
  <si>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</si>
  <si>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</si>
  <si>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</si>
  <si>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</si>
  <si>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</si>
  <si>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</si>
  <si>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</si>
  <si>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</si>
  <si>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</si>
  <si>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</si>
  <si>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</si>
  <si>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</si>
  <si>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</si>
  <si>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</si>
  <si>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</si>
  <si>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</si>
  <si>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</si>
  <si>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</si>
  <si>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</si>
  <si>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</si>
  <si>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</si>
  <si>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</si>
  <si>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</si>
  <si>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</si>
  <si>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</si>
  <si>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</si>
  <si>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</si>
  <si>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</si>
  <si>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</si>
  <si>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</si>
  <si>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</si>
  <si>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</si>
  <si>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</si>
  <si>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</si>
  <si>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</si>
  <si>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</si>
  <si>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</si>
  <si>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</si>
  <si>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</si>
  <si>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</si>
  <si>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</si>
  <si>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</si>
  <si>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</si>
  <si>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</si>
  <si>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</si>
  <si>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</si>
  <si>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</si>
  <si>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</si>
  <si>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</si>
  <si>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</si>
  <si>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</si>
  <si>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</si>
  <si>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</si>
  <si>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</si>
  <si>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</si>
  <si>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</si>
  <si>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</si>
  <si>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</si>
  <si>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</si>
  <si>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</si>
  <si>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</si>
  <si>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</si>
  <si>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</si>
  <si>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</si>
  <si>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</si>
  <si>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</si>
  <si>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</si>
  <si>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</si>
  <si>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</si>
  <si>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</si>
  <si>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</si>
  <si>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</si>
  <si>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</si>
  <si>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</si>
  <si>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</si>
  <si>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</si>
  <si>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</si>
  <si>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</si>
  <si>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</si>
  <si>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</si>
  <si>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</si>
  <si>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</si>
  <si>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</si>
  <si>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</si>
  <si>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</si>
  <si>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</si>
  <si>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</si>
  <si>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</si>
  <si>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</si>
  <si>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</si>
  <si>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</si>
  <si>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</si>
  <si>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</si>
  <si>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</si>
  <si>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</si>
  <si>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</si>
  <si>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</si>
  <si>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</si>
  <si>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</si>
  <si>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</si>
  <si>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</si>
  <si>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</si>
  <si>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</si>
  <si>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</si>
  <si>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</si>
  <si>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</si>
  <si>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</si>
  <si>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</si>
  <si>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</si>
  <si>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</si>
  <si>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</si>
  <si>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</si>
  <si>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</si>
  <si>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</si>
  <si>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</si>
  <si>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</si>
  <si>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</si>
  <si>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</si>
  <si>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</si>
  <si>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</si>
  <si>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</si>
  <si>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</si>
  <si>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</si>
  <si>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</si>
  <si>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</si>
  <si>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</si>
  <si>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</si>
  <si>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</si>
  <si>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</si>
  <si>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</si>
  <si>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</si>
  <si>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</si>
  <si>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</si>
  <si>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</si>
  <si>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</si>
  <si>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</si>
  <si>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</si>
  <si>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</si>
  <si>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</si>
  <si>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</si>
  <si>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</si>
  <si>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</si>
  <si>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</si>
  <si>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</si>
  <si>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</si>
  <si>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</si>
  <si>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</si>
  <si>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</si>
  <si>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</si>
  <si>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</si>
  <si>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</si>
  <si>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</si>
  <si>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</si>
  <si>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</si>
  <si>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</si>
  <si>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</si>
  <si>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</si>
  <si>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</si>
  <si>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</si>
  <si>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</si>
  <si>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</si>
  <si>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</si>
  <si>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</si>
  <si>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</si>
  <si>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</si>
  <si>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</si>
  <si>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</si>
  <si>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</si>
  <si>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</si>
  <si>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</si>
  <si>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</si>
  <si>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</si>
  <si>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</si>
  <si>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</si>
  <si>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</si>
  <si>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</si>
  <si>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</si>
  <si>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</si>
  <si>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</si>
  <si>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</si>
  <si>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</si>
  <si>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</si>
  <si>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</si>
  <si>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</si>
  <si>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</si>
  <si>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</si>
  <si>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</si>
  <si>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</si>
  <si>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</si>
  <si>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</si>
  <si>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</si>
  <si>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</si>
  <si>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</si>
  <si>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</si>
  <si>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</si>
  <si>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</si>
  <si>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</si>
  <si>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</si>
  <si>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</si>
  <si>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</si>
  <si>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</si>
  <si>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</si>
  <si>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</si>
  <si>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</si>
  <si>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</si>
  <si>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</si>
  <si>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</si>
  <si>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</si>
  <si>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</si>
  <si>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</si>
  <si>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</si>
  <si>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</si>
  <si>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</si>
  <si>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</si>
  <si>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</si>
  <si>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</si>
  <si>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</si>
  <si>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</si>
  <si>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</si>
  <si>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</si>
  <si>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</si>
  <si>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</si>
  <si>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</si>
  <si>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</si>
  <si>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</si>
  <si>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</si>
  <si>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</si>
  <si>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</si>
  <si>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</si>
  <si>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</si>
  <si>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</si>
  <si>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</si>
  <si>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</si>
  <si>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</si>
  <si>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</si>
  <si>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</si>
  <si>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</si>
  <si>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</si>
  <si>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</si>
  <si>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</si>
  <si>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</si>
  <si>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</si>
  <si>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</si>
  <si>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</si>
  <si>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</si>
  <si>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</si>
  <si>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</si>
  <si>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</si>
  <si>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</si>
  <si>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</si>
  <si>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</si>
  <si>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</si>
  <si>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</si>
  <si>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</si>
  <si>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</si>
  <si>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</si>
  <si>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</si>
  <si>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</si>
  <si>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</si>
  <si>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</si>
  <si>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</si>
  <si>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</si>
  <si>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</si>
  <si>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</si>
  <si>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</si>
  <si>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</si>
  <si>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</si>
  <si>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</si>
  <si>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</si>
  <si>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</si>
  <si>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</si>
  <si>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</si>
  <si>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</si>
  <si>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</si>
  <si>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</si>
  <si>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</si>
  <si>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</si>
  <si>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</si>
  <si>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</si>
  <si>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</si>
  <si>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</si>
  <si>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</si>
  <si>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</si>
  <si>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</si>
  <si>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</si>
  <si>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</si>
  <si>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</si>
  <si>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</si>
  <si>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</si>
  <si>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</si>
  <si>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</si>
  <si>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</si>
  <si>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</si>
  <si>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</si>
  <si>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</si>
  <si>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</si>
  <si>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</si>
  <si>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</si>
  <si>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</si>
  <si>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</si>
  <si>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</si>
  <si>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</si>
  <si>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</si>
  <si>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</si>
  <si>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</si>
  <si>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</si>
  <si>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</si>
  <si>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</si>
  <si>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</si>
  <si>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</si>
  <si>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</si>
  <si>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</si>
  <si>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</si>
  <si>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</si>
  <si>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</si>
  <si>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</si>
  <si>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</si>
  <si>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</si>
  <si>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</si>
  <si>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</si>
  <si>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</si>
  <si>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</si>
  <si>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</si>
  <si>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</si>
  <si>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</si>
  <si>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</si>
  <si>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</si>
  <si>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</si>
  <si>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</si>
  <si>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</si>
  <si>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</si>
  <si>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</si>
  <si>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</si>
  <si>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</si>
  <si>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</si>
  <si>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</si>
  <si>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</si>
  <si>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</si>
  <si>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</si>
  <si>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</si>
  <si>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</si>
  <si>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</si>
  <si>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</si>
  <si>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</si>
  <si>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</si>
  <si>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</si>
  <si>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</si>
  <si>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</si>
  <si>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</si>
  <si>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</si>
  <si>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</si>
  <si>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</si>
  <si>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</si>
  <si>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</si>
  <si>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</si>
  <si>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</si>
  <si>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</si>
  <si>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</si>
  <si>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</si>
  <si>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</si>
  <si>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</si>
  <si>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</si>
  <si>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</si>
  <si>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</si>
  <si>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</si>
  <si>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</si>
  <si>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</si>
  <si>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</si>
  <si>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</si>
  <si>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</si>
  <si>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</si>
  <si>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</si>
  <si>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</si>
  <si>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</si>
  <si>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</si>
  <si>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</si>
  <si>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</si>
  <si>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</si>
  <si>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</si>
  <si>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</si>
  <si>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</si>
  <si>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</si>
  <si>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</si>
  <si>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</si>
  <si>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</si>
  <si>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</si>
  <si>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</si>
  <si>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</si>
  <si>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</si>
  <si>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</si>
  <si>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</si>
  <si>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</si>
  <si>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</si>
  <si>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</si>
  <si>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</si>
  <si>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</si>
  <si>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</si>
  <si>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</si>
  <si>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</si>
  <si>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</si>
  <si>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</si>
  <si>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</si>
  <si>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</si>
  <si>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</si>
  <si>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</si>
  <si>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</si>
  <si>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</si>
  <si>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</si>
  <si>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</si>
  <si>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</si>
  <si>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</si>
  <si>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</si>
  <si>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</si>
  <si>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</si>
  <si>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</si>
  <si>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</si>
  <si>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</si>
  <si>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</si>
  <si>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</si>
  <si>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</si>
  <si>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</si>
  <si>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</si>
  <si>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</si>
  <si>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</si>
  <si>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</si>
  <si>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</si>
  <si>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</si>
  <si>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</si>
  <si>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</si>
  <si>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</si>
  <si>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</si>
  <si>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</si>
  <si>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</si>
  <si>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</si>
  <si>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</si>
  <si>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</si>
  <si>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</si>
  <si>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</si>
  <si>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</si>
  <si>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</si>
  <si>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</si>
  <si>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</si>
  <si>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</si>
  <si>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</si>
  <si>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</si>
  <si>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</si>
  <si>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</si>
  <si>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</si>
  <si>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</si>
  <si>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</si>
  <si>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</si>
  <si>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</si>
  <si>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</si>
  <si>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</si>
  <si>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</si>
  <si>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</si>
  <si>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</si>
  <si>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</si>
  <si>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</si>
  <si>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</si>
  <si>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</si>
  <si>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</si>
  <si>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</si>
  <si>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</si>
  <si>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</si>
  <si>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</si>
  <si>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</si>
  <si>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</si>
  <si>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</si>
  <si>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</si>
  <si>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</si>
  <si>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</si>
  <si>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</si>
  <si>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</si>
  <si>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</si>
  <si>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</si>
  <si>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</si>
  <si>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</si>
  <si>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</si>
  <si>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</si>
  <si>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</si>
  <si>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</si>
  <si>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</si>
  <si>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</si>
  <si>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</si>
  <si>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</si>
  <si>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</si>
  <si>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</si>
  <si>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</si>
  <si>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</si>
  <si>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</si>
  <si>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</si>
  <si>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</si>
  <si>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</si>
  <si>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</si>
  <si>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</si>
  <si>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</si>
  <si>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</si>
  <si>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</si>
  <si>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</si>
  <si>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</si>
  <si>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</si>
  <si>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</si>
  <si>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</si>
  <si>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</si>
  <si>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</si>
  <si>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</si>
  <si>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</si>
  <si>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</si>
  <si>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</si>
  <si>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</si>
  <si>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</si>
  <si>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</si>
  <si>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</si>
  <si>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</si>
  <si>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</si>
  <si>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</si>
  <si>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</si>
  <si>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</si>
  <si>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</si>
  <si>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</si>
  <si>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</si>
  <si>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</si>
  <si>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</si>
  <si>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</si>
  <si>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</si>
  <si>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</si>
  <si>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</si>
  <si>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</si>
  <si>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</si>
  <si>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</si>
  <si>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</si>
  <si>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</si>
  <si>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</si>
  <si>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</si>
  <si>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</si>
  <si>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</si>
  <si>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</si>
  <si>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</si>
  <si>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</si>
  <si>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</si>
  <si>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</si>
  <si>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</si>
  <si>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</si>
  <si>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</si>
  <si>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</si>
  <si>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</si>
  <si>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</si>
  <si>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</si>
  <si>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</si>
  <si>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</si>
  <si>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</si>
  <si>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</si>
  <si>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</si>
  <si>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</si>
  <si>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</si>
  <si>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</si>
  <si>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</si>
  <si>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</si>
  <si>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</si>
  <si>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</si>
  <si>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</si>
  <si>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</si>
  <si>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</si>
  <si>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</si>
  <si>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</si>
  <si>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</si>
  <si>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</si>
  <si>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</si>
  <si>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</si>
  <si>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</si>
  <si>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</si>
  <si>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</si>
  <si>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</si>
  <si>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</si>
  <si>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</si>
  <si>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</si>
  <si>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</si>
  <si>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</si>
  <si>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</si>
  <si>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</si>
  <si>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</si>
  <si>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</si>
  <si>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</si>
  <si>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</si>
  <si>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</si>
  <si>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</si>
  <si>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</si>
  <si>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</si>
  <si>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</si>
  <si>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</si>
  <si>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</si>
  <si>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</si>
  <si>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</si>
  <si>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</si>
  <si>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</si>
  <si>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</si>
  <si>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</si>
  <si>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</si>
  <si>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</si>
  <si>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</si>
  <si>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</si>
  <si>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</si>
  <si>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</si>
  <si>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</si>
  <si>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</si>
  <si>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</si>
  <si>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</si>
  <si>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</si>
  <si>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</si>
  <si>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</si>
  <si>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</si>
  <si>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</si>
  <si>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</si>
  <si>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</si>
  <si>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</si>
  <si>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</si>
  <si>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</si>
  <si>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</si>
  <si>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</si>
  <si>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</si>
  <si>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</si>
  <si>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</si>
  <si>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</si>
  <si>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</si>
  <si>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</si>
  <si>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</si>
  <si>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</si>
  <si>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</si>
  <si>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</si>
  <si>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</si>
  <si>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</si>
  <si>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</si>
  <si>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</si>
  <si>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</si>
  <si>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</si>
  <si>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</si>
  <si>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</si>
  <si>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</si>
  <si>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</si>
  <si>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</si>
  <si>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</si>
  <si>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</si>
  <si>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</si>
  <si>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</si>
  <si>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</si>
  <si>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</si>
  <si>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</si>
  <si>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</si>
  <si>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</si>
  <si>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</si>
  <si>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</si>
  <si>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</si>
  <si>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</si>
  <si>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</si>
  <si>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</si>
  <si>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</si>
  <si>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</si>
  <si>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</si>
  <si>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</si>
  <si>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</si>
  <si>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</si>
  <si>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</si>
  <si>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</si>
  <si>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</si>
  <si>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</si>
  <si>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</si>
  <si>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</si>
  <si>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</si>
  <si>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</si>
  <si>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</si>
  <si>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</si>
  <si>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</si>
  <si>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</si>
  <si>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</si>
  <si>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</si>
  <si>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</si>
  <si>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</si>
  <si>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</si>
  <si>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</si>
  <si>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</si>
  <si>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</si>
  <si>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</si>
  <si>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</si>
  <si>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</si>
  <si>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</si>
  <si>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</si>
  <si>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</si>
  <si>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</si>
  <si>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</si>
  <si>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</si>
  <si>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</si>
  <si>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</si>
  <si>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</si>
  <si>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</si>
  <si>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</si>
  <si>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</si>
  <si>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</si>
  <si>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</si>
  <si>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</si>
  <si>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</si>
  <si>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</si>
  <si>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</si>
  <si>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</si>
  <si>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</si>
  <si>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</si>
  <si>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</si>
  <si>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</si>
  <si>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</si>
  <si>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</si>
  <si>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</si>
  <si>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</si>
  <si>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</si>
  <si>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</si>
  <si>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</si>
  <si>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</si>
  <si>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</si>
  <si>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</si>
  <si>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</si>
  <si>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</si>
  <si>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</si>
  <si>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</si>
  <si>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</si>
  <si>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</si>
  <si>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</si>
  <si>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</si>
  <si>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</si>
  <si>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</si>
  <si>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</si>
  <si>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</si>
  <si>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</si>
  <si>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</si>
  <si>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</si>
  <si>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</si>
  <si>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</si>
  <si>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</si>
  <si>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</si>
  <si>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</si>
  <si>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</si>
  <si>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</si>
  <si>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</si>
  <si>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</si>
  <si>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</si>
  <si>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</si>
  <si>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</si>
  <si>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</si>
  <si>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</si>
  <si>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</si>
  <si>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</si>
  <si>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</si>
  <si>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</si>
  <si>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</si>
  <si>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</si>
  <si>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</si>
  <si>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</si>
  <si>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</si>
  <si>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</si>
  <si>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</si>
  <si>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</si>
  <si>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</si>
  <si>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</si>
  <si>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</si>
  <si>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</si>
  <si>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</si>
  <si>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</si>
  <si>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</si>
  <si>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</si>
  <si>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</si>
  <si>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</si>
  <si>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</si>
  <si>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</si>
  <si>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</si>
  <si>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</si>
  <si>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</si>
  <si>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</si>
  <si>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</si>
  <si>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</si>
  <si>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</si>
  <si>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</si>
  <si>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</si>
  <si>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</si>
  <si>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</si>
  <si>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</si>
  <si>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</si>
  <si>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</si>
  <si>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</si>
  <si>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</si>
  <si>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</si>
  <si>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</si>
  <si>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</si>
  <si>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</si>
  <si>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</si>
  <si>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</si>
  <si>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</si>
  <si>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</si>
  <si>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</si>
  <si>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</si>
  <si>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</si>
  <si>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</si>
  <si>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</si>
  <si>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</si>
  <si>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</si>
  <si>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</si>
  <si>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</si>
  <si>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</si>
  <si>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</si>
  <si>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</si>
  <si>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</si>
  <si>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</si>
  <si>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</si>
  <si>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</si>
  <si>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</si>
  <si>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</si>
  <si>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</si>
  <si>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</si>
  <si>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</si>
  <si>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</si>
  <si>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</si>
  <si>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</si>
  <si>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</si>
  <si>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</si>
  <si>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</si>
  <si>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</si>
  <si>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</si>
  <si>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</si>
  <si>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</si>
  <si>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</si>
  <si>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</si>
  <si>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</si>
  <si>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</si>
  <si>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</si>
  <si>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</si>
  <si>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</si>
  <si>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</si>
  <si>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</si>
  <si>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</si>
  <si>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</si>
  <si>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</si>
  <si>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</si>
  <si>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</si>
  <si>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</si>
  <si>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</si>
  <si>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</si>
  <si>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</si>
  <si>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</si>
  <si>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</si>
  <si>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</si>
  <si>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</si>
  <si>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</si>
  <si>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</si>
  <si>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</si>
  <si>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</si>
  <si>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</si>
  <si>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</si>
  <si>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</si>
  <si>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</si>
  <si>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</si>
  <si>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</si>
  <si>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</si>
  <si>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</si>
  <si>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</si>
  <si>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</si>
  <si>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</si>
  <si>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</si>
  <si>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</si>
  <si>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</si>
  <si>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</si>
  <si>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</si>
  <si>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</si>
  <si>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</si>
  <si>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</si>
  <si>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</si>
  <si>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</si>
  <si>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</si>
  <si>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</si>
  <si>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</si>
  <si>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</si>
  <si>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</si>
  <si>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</si>
  <si>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</si>
  <si>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</si>
  <si>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</si>
  <si>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</si>
  <si>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</si>
  <si>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</si>
  <si>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</si>
  <si>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</si>
  <si>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</si>
  <si>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</si>
  <si>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</si>
  <si>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</si>
  <si>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</si>
  <si>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</si>
  <si>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</si>
  <si>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</si>
  <si>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</si>
  <si>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</si>
  <si>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</si>
  <si>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</si>
  <si>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</si>
  <si>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</si>
  <si>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</si>
  <si>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</si>
  <si>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</si>
  <si>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</si>
  <si>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</si>
  <si>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</si>
  <si>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</si>
  <si>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</si>
  <si>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</si>
  <si>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</si>
  <si>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</si>
  <si>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</si>
  <si>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</si>
  <si>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</si>
  <si>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</si>
  <si>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</si>
  <si>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</si>
  <si>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</si>
  <si>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</si>
  <si>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</si>
  <si>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</si>
  <si>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</si>
  <si>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</si>
  <si>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</si>
  <si>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</si>
  <si>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</si>
  <si>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</si>
  <si>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</si>
  <si>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</si>
  <si>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</si>
  <si>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</si>
  <si>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</si>
  <si>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</si>
  <si>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</si>
  <si>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</si>
  <si>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</si>
  <si>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</si>
  <si>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</si>
  <si>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</si>
  <si>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</si>
  <si>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</si>
  <si>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</si>
  <si>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</si>
  <si>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</si>
  <si>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</si>
  <si>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</si>
  <si>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</si>
  <si>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</si>
  <si>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</si>
  <si>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</si>
  <si>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</si>
  <si>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</si>
  <si>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</si>
  <si>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</si>
  <si>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</si>
  <si>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</si>
  <si>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</si>
  <si>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</si>
  <si>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</si>
  <si>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</si>
  <si>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</si>
  <si>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</si>
  <si>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</si>
  <si>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</si>
  <si>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</si>
  <si>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</si>
  <si>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</si>
  <si>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</si>
  <si>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</si>
  <si>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</si>
  <si>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</si>
  <si>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</si>
  <si>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</si>
  <si>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</si>
  <si>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</si>
  <si>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</si>
  <si>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</si>
  <si>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</si>
  <si>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</si>
  <si>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</si>
  <si>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</si>
  <si>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</si>
  <si>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</si>
  <si>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</si>
  <si>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</si>
  <si>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</si>
  <si>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</si>
  <si>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</si>
  <si>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</si>
  <si>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</si>
  <si>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</si>
  <si>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</si>
  <si>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</si>
  <si>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</si>
  <si>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</si>
  <si>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</si>
  <si>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</si>
  <si>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</si>
  <si>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</si>
  <si>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</si>
  <si>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</si>
  <si>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</si>
  <si>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</si>
  <si>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</si>
  <si>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</si>
  <si>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</si>
  <si>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</si>
  <si>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</si>
  <si>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</si>
  <si>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</si>
  <si>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</si>
  <si>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</si>
  <si>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</si>
  <si>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</si>
  <si>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</si>
  <si>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</si>
  <si>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</si>
  <si>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</si>
  <si>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</si>
  <si>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</si>
  <si>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</si>
  <si>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</si>
  <si>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</si>
  <si>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</si>
  <si>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</si>
  <si>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</si>
  <si>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</si>
  <si>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</si>
  <si>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</si>
  <si>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</si>
  <si>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</si>
  <si>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</si>
  <si>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</si>
  <si>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</si>
  <si>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</si>
  <si>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</si>
  <si>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</si>
  <si>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</si>
  <si>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</si>
  <si>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</si>
  <si>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</si>
  <si>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</si>
  <si>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</si>
  <si>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</si>
  <si>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</si>
  <si>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</si>
  <si>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</si>
  <si>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</si>
  <si>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</si>
  <si>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</si>
  <si>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</si>
  <si>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</si>
  <si>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</si>
  <si>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</si>
  <si>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</si>
  <si>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</si>
  <si>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</si>
  <si>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</si>
  <si>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</si>
  <si>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</si>
  <si>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</si>
  <si>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</si>
  <si>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</si>
  <si>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</si>
  <si>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</si>
  <si>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</si>
  <si>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</si>
  <si>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</si>
  <si>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</si>
  <si>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</si>
  <si>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</si>
  <si>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</si>
  <si>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</si>
  <si>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</si>
  <si>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</si>
  <si>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</si>
  <si>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</si>
  <si>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</si>
  <si>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</si>
  <si>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</si>
  <si>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</si>
  <si>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</si>
  <si>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</si>
  <si>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</si>
  <si>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</si>
  <si>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</si>
  <si>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</si>
  <si>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</si>
  <si>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</si>
  <si>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</si>
  <si>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</si>
  <si>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</si>
  <si>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</si>
  <si>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</si>
  <si>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</si>
  <si>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</si>
  <si>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</si>
  <si>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</si>
  <si>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</si>
  <si>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</si>
  <si>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</si>
  <si>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</si>
  <si>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</si>
  <si>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</si>
  <si>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</si>
  <si>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</si>
  <si>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</si>
  <si>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</si>
  <si>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</si>
  <si>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</si>
  <si>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</si>
  <si>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</si>
  <si>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</si>
  <si>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</si>
  <si>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</si>
  <si>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</si>
  <si>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</si>
  <si>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</si>
  <si>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</si>
  <si>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</si>
  <si>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</si>
  <si>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</si>
  <si>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</si>
  <si>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</si>
  <si>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</si>
  <si>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</si>
  <si>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</si>
  <si>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</si>
  <si>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</si>
  <si>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</si>
  <si>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</si>
  <si>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</si>
  <si>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</si>
  <si>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</si>
  <si>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</si>
  <si>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</si>
  <si>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</si>
  <si>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</si>
  <si>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</si>
  <si>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</si>
  <si>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</si>
  <si>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</si>
  <si>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</si>
  <si>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</si>
  <si>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</si>
  <si>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</si>
  <si>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</si>
  <si>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</si>
  <si>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</si>
  <si>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</si>
  <si>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</si>
  <si>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</si>
  <si>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</si>
  <si>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</si>
  <si>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</si>
  <si>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</si>
  <si>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</si>
  <si>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</si>
  <si>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</si>
  <si>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</si>
  <si>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</si>
  <si>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</si>
  <si>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</si>
  <si>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</si>
  <si>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</si>
  <si>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</si>
  <si>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</si>
  <si>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</si>
  <si>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</si>
  <si>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</si>
  <si>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</si>
  <si>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</si>
  <si>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</si>
  <si>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</si>
  <si>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</si>
  <si>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</si>
  <si>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</si>
  <si>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</si>
  <si>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</si>
  <si>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</si>
  <si>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</si>
  <si>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</si>
  <si>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</si>
  <si>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</si>
  <si>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</si>
  <si>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</si>
  <si>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</si>
  <si>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</si>
  <si>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</si>
  <si>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</si>
  <si>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</si>
  <si>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</si>
  <si>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</si>
  <si>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</si>
  <si>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</si>
  <si>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</si>
  <si>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</si>
  <si>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</si>
  <si>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</si>
  <si>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</si>
  <si>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</si>
  <si>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</si>
  <si>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</si>
  <si>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</si>
  <si>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</si>
  <si>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</si>
  <si>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</si>
  <si>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</si>
  <si>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</si>
  <si>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</si>
  <si>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</si>
  <si>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</si>
  <si>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</si>
  <si>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</si>
  <si>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</si>
  <si>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</si>
  <si>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</si>
  <si>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</si>
  <si>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</si>
  <si>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</si>
  <si>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</si>
  <si>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</si>
  <si>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</si>
  <si>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</si>
  <si>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</si>
  <si>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</si>
  <si>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</si>
  <si>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</si>
  <si>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</si>
  <si>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</si>
  <si>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</si>
  <si>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</si>
  <si>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</si>
  <si>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</si>
  <si>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</si>
  <si>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</si>
  <si>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</si>
  <si>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</si>
  <si>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</si>
  <si>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</si>
  <si>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</si>
  <si>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</si>
  <si>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</si>
  <si>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</si>
  <si>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</si>
  <si>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</si>
  <si>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</si>
  <si>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</si>
  <si>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</si>
  <si>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</si>
  <si>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</si>
  <si>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</si>
  <si>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</si>
  <si>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</si>
  <si>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</si>
  <si>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</si>
  <si>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</si>
  <si>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</si>
  <si>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</si>
  <si>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</si>
  <si>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</si>
  <si>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</si>
  <si>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</si>
  <si>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</si>
  <si>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</si>
  <si>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</si>
  <si>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</si>
  <si>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</si>
  <si>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</si>
  <si>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</si>
  <si>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</si>
  <si>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</si>
  <si>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</si>
  <si>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</si>
  <si>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</si>
  <si>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</si>
  <si>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</si>
  <si>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</si>
  <si>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</si>
  <si>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</si>
  <si>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</si>
  <si>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</si>
  <si>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</si>
  <si>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</si>
  <si>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</si>
  <si>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</si>
  <si>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</si>
  <si>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</si>
  <si>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</si>
  <si>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</si>
  <si>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</si>
  <si>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</si>
  <si>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</si>
  <si>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</si>
  <si>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</si>
  <si>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</si>
  <si>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</si>
  <si>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</si>
  <si>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</si>
  <si>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</si>
  <si>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</si>
  <si>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</si>
  <si>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</si>
  <si>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</si>
  <si>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</si>
  <si>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</si>
  <si>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</si>
  <si>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</si>
  <si>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</si>
  <si>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</si>
  <si>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</si>
  <si>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</si>
  <si>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</si>
  <si>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</si>
  <si>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</si>
  <si>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</si>
  <si>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</si>
  <si>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</si>
  <si>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</si>
  <si>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</si>
  <si>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</si>
  <si>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</si>
  <si>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</si>
  <si>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</si>
  <si>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</si>
  <si>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</si>
  <si>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</si>
  <si>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</si>
  <si>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</si>
  <si>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</si>
  <si>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</si>
  <si>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</si>
  <si>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</si>
  <si>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</si>
  <si>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</si>
  <si>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</si>
  <si>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</si>
  <si>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</si>
  <si>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</si>
  <si>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</si>
  <si>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</si>
  <si>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</si>
  <si>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</si>
  <si>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</si>
  <si>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</si>
  <si>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</si>
  <si>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</si>
  <si>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</si>
  <si>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</si>
  <si>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</si>
  <si>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</si>
  <si>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</si>
  <si>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</si>
  <si>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</si>
  <si>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</si>
  <si>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</si>
  <si>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</si>
  <si>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</si>
  <si>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</si>
  <si>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</si>
  <si>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</si>
  <si>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</si>
  <si>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</si>
  <si>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</si>
  <si>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</si>
  <si>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</si>
  <si>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</si>
  <si>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</si>
  <si>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</si>
  <si>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</si>
  <si>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</si>
  <si>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</si>
  <si>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</si>
  <si>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</si>
  <si>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</si>
  <si>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</si>
  <si>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</si>
  <si>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</si>
  <si>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</si>
  <si>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</si>
  <si>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</si>
  <si>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</si>
  <si>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</si>
  <si>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</si>
  <si>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</si>
  <si>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</si>
  <si>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</si>
  <si>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</si>
  <si>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</si>
  <si>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</si>
  <si>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</si>
  <si>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</si>
  <si>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</si>
  <si>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</si>
  <si>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</si>
  <si>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</si>
  <si>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</si>
  <si>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</si>
  <si>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</si>
  <si>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</si>
  <si>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</si>
  <si>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</si>
  <si>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</si>
  <si>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</si>
  <si>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</si>
  <si>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</si>
  <si>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</si>
  <si>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</si>
  <si>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</si>
  <si>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</si>
  <si>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</si>
  <si>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</si>
  <si>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</si>
  <si>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</si>
  <si>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</si>
  <si>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</si>
  <si>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</si>
  <si>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</si>
  <si>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</si>
  <si>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</si>
  <si>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</si>
  <si>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</si>
  <si>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</si>
  <si>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</si>
  <si>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</si>
  <si>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</si>
  <si>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</si>
  <si>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</si>
  <si>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</si>
  <si>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</si>
  <si>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</si>
  <si>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</si>
  <si>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</si>
  <si>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</si>
  <si>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</si>
  <si>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</si>
  <si>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</si>
  <si>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</si>
  <si>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</si>
  <si>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</si>
  <si>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</si>
  <si>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</si>
  <si>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</si>
  <si>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</si>
  <si>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</si>
  <si>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</si>
  <si>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</si>
  <si>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</si>
  <si>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</si>
  <si>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</si>
  <si>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</si>
  <si>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</si>
  <si>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</si>
  <si>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</si>
  <si>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</si>
  <si>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</si>
  <si>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</si>
  <si>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</si>
  <si>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</si>
  <si>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</si>
  <si>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</si>
  <si>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</si>
  <si>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</si>
  <si>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</si>
  <si>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</si>
  <si>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</si>
  <si>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</si>
  <si>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</si>
  <si>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</si>
  <si>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</si>
  <si>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</si>
  <si>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</si>
  <si>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</si>
  <si>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</si>
  <si>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</si>
  <si>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</si>
  <si>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</si>
  <si>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</si>
  <si>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</si>
  <si>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</si>
  <si>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</si>
  <si>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</si>
  <si>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</si>
  <si>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</si>
  <si>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</si>
  <si>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</si>
  <si>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</si>
  <si>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</si>
  <si>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</si>
  <si>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</si>
  <si>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</si>
  <si>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</si>
  <si>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</si>
  <si>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</si>
  <si>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</si>
  <si>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</si>
  <si>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</si>
  <si>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</si>
  <si>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</si>
  <si>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</si>
  <si>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</si>
  <si>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</si>
  <si>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</si>
  <si>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</si>
  <si>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</si>
  <si>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</si>
  <si>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</si>
  <si>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</si>
  <si>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</si>
  <si>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</si>
  <si>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</si>
  <si>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</si>
  <si>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</si>
  <si>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</si>
  <si>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</si>
  <si>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</si>
  <si>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</si>
  <si>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</si>
  <si>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</si>
  <si>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</si>
  <si>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</si>
  <si>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</si>
  <si>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</si>
  <si>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</si>
  <si>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</si>
  <si>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</si>
  <si>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</si>
  <si>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</si>
  <si>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</si>
  <si>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</si>
  <si>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</si>
  <si>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</si>
  <si>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</si>
  <si>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</si>
  <si>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</si>
  <si>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</si>
  <si>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</si>
  <si>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</si>
  <si>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</si>
  <si>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</si>
  <si>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</si>
  <si>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</si>
  <si>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</si>
  <si>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</si>
  <si>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</si>
  <si>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</si>
  <si>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</si>
  <si>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</si>
  <si>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</si>
  <si>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</si>
  <si>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</si>
  <si>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</si>
  <si>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</si>
  <si>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</si>
  <si>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</si>
  <si>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</si>
  <si>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</si>
  <si>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</si>
  <si>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</si>
  <si>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</si>
  <si>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</si>
  <si>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</si>
  <si>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</si>
  <si>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</si>
  <si>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</si>
  <si>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</si>
  <si>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</si>
  <si>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</si>
  <si>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</si>
  <si>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</si>
  <si>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</si>
  <si>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</si>
  <si>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</si>
  <si>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</si>
  <si>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</si>
  <si>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</si>
  <si>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</si>
  <si>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</si>
  <si>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</si>
  <si>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</si>
  <si>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</si>
  <si>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</si>
  <si>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</si>
  <si>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</si>
  <si>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</si>
  <si>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</si>
  <si>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</si>
  <si>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</si>
  <si>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</si>
  <si>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</si>
  <si>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</si>
  <si>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</si>
  <si>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</si>
  <si>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</si>
  <si>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</si>
  <si>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</si>
  <si>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</si>
  <si>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</si>
  <si>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</si>
  <si>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</si>
  <si>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</si>
  <si>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</si>
  <si>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</si>
  <si>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</si>
  <si>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</si>
  <si>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</si>
  <si>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</si>
  <si>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</si>
  <si>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</si>
  <si>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</si>
  <si>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</si>
  <si>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</si>
  <si>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</si>
  <si>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</si>
  <si>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</si>
  <si>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</si>
  <si>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</si>
  <si>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</si>
  <si>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</si>
  <si>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</si>
  <si>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</si>
  <si>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</si>
  <si>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</si>
  <si>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</si>
  <si>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</si>
  <si>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</si>
  <si>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</si>
  <si>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</si>
  <si>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</si>
  <si>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</si>
  <si>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</si>
  <si>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</si>
  <si>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</si>
  <si>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</si>
  <si>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</si>
  <si>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</si>
  <si>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</si>
  <si>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</si>
  <si>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</si>
  <si>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</si>
  <si>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</si>
  <si>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</si>
  <si>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</si>
  <si>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</si>
  <si>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</si>
  <si>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</si>
  <si>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</si>
  <si>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</si>
  <si>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</si>
  <si>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</si>
  <si>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</si>
  <si>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</si>
  <si>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</si>
  <si>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</si>
  <si>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</si>
  <si>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</si>
  <si>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</si>
  <si>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</si>
  <si>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</si>
  <si>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</si>
  <si>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</si>
  <si>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</si>
  <si>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</si>
  <si>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</si>
  <si>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</si>
  <si>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</si>
  <si>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</si>
  <si>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</si>
  <si>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</si>
  <si>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</si>
  <si>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</si>
  <si>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</si>
  <si>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</si>
  <si>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</si>
  <si>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</si>
  <si>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</si>
  <si>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</si>
  <si>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</si>
  <si>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</si>
  <si>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</si>
  <si>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</si>
  <si>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</si>
  <si>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</si>
  <si>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</si>
  <si>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</si>
  <si>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</si>
  <si>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</si>
  <si>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</si>
  <si>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</si>
  <si>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</si>
  <si>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</si>
  <si>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</si>
  <si>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</si>
  <si>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</si>
  <si>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</si>
  <si>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</si>
  <si>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</si>
  <si>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</si>
  <si>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</si>
  <si>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</si>
  <si>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</si>
  <si>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</si>
  <si>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</si>
  <si>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</si>
  <si>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</si>
  <si>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</si>
  <si>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</si>
  <si>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</si>
  <si>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</si>
  <si>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</si>
  <si>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</si>
  <si>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</si>
  <si>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</si>
  <si>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</si>
  <si>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</si>
  <si>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</si>
  <si>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</si>
  <si>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</si>
  <si>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</si>
  <si>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</si>
  <si>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</si>
  <si>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</si>
  <si>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</si>
  <si>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</si>
  <si>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</si>
  <si>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</si>
  <si>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</si>
  <si>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</si>
  <si>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</si>
  <si>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</si>
  <si>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</si>
  <si>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</si>
  <si>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</si>
  <si>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</si>
  <si>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</si>
  <si>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</si>
  <si>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</si>
  <si>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</si>
  <si>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</si>
  <si>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</si>
  <si>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</si>
  <si>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</si>
  <si>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</si>
  <si>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</si>
  <si>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</si>
  <si>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</si>
  <si>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</si>
  <si>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</si>
  <si>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</si>
  <si>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</si>
  <si>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</si>
  <si>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</si>
  <si>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</si>
  <si>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</si>
  <si>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</si>
  <si>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</si>
  <si>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</si>
  <si>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</si>
  <si>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</si>
  <si>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</si>
  <si>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</si>
  <si>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</si>
  <si>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</si>
  <si>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</si>
  <si>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</si>
  <si>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</si>
  <si>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</si>
  <si>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</si>
  <si>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</si>
  <si>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</si>
  <si>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</si>
  <si>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</si>
  <si>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</si>
  <si>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</si>
  <si>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</si>
  <si>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</si>
  <si>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</si>
  <si>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</si>
  <si>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</si>
  <si>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</si>
  <si>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</si>
  <si>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</si>
  <si>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</si>
  <si>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</si>
  <si>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</si>
  <si>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</si>
  <si>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</si>
  <si>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</si>
  <si>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</si>
  <si>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</si>
  <si>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</si>
  <si>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</si>
  <si>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</si>
  <si>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</si>
  <si>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</si>
  <si>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</si>
  <si>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</si>
  <si>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</si>
  <si>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</si>
  <si>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</si>
  <si>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</si>
  <si>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</si>
  <si>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</si>
  <si>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</si>
  <si>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</si>
  <si>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</si>
  <si>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</si>
  <si>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</si>
  <si>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</si>
  <si>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</si>
  <si>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</si>
  <si>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</si>
  <si>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</si>
  <si>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</si>
  <si>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</si>
  <si>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</si>
  <si>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</si>
  <si>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</si>
  <si>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</si>
  <si>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</si>
  <si>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</si>
  <si>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</si>
  <si>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</si>
  <si>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</si>
  <si>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</si>
  <si>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</si>
  <si>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</si>
  <si>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</si>
  <si>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</si>
  <si>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</si>
  <si>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</si>
  <si>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</si>
  <si>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</si>
  <si>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</si>
  <si>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</si>
  <si>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</si>
  <si>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</si>
  <si>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</si>
  <si>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</si>
  <si>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</si>
  <si>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</si>
  <si>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</si>
  <si>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</si>
  <si>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</si>
  <si>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</si>
  <si>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</si>
  <si>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</si>
  <si>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</si>
  <si>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</si>
  <si>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</si>
  <si>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</si>
  <si>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</si>
  <si>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</si>
  <si>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</si>
  <si>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</si>
  <si>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</si>
  <si>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</si>
  <si>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</si>
  <si>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</si>
  <si>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</si>
  <si>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</si>
  <si>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</si>
  <si>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</si>
  <si>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</si>
  <si>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</si>
  <si>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</si>
  <si>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</si>
  <si>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</si>
  <si>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</si>
  <si>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</si>
  <si>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</si>
  <si>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</si>
  <si>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</si>
  <si>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</si>
  <si>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</si>
  <si>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</si>
  <si>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</si>
  <si>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</si>
  <si>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</si>
  <si>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</si>
  <si>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</si>
  <si>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</si>
  <si>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</si>
  <si>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</si>
  <si>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</si>
  <si>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</si>
  <si>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</si>
  <si>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</si>
  <si>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</si>
  <si>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</si>
  <si>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</si>
  <si>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</si>
  <si>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</si>
  <si>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</si>
  <si>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</si>
  <si>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</si>
  <si>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</si>
  <si>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</si>
  <si>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</si>
  <si>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</si>
  <si>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</si>
  <si>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</si>
  <si>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</si>
  <si>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</si>
  <si>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</si>
  <si>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</si>
  <si>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</si>
  <si>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</si>
  <si>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</si>
  <si>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</si>
  <si>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</si>
  <si>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</si>
  <si>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</si>
  <si>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</si>
  <si>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</si>
  <si>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</si>
  <si>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</si>
  <si>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</si>
  <si>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</si>
  <si>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</si>
  <si>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</si>
  <si>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</si>
  <si>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</si>
  <si>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</si>
  <si>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</si>
  <si>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</si>
  <si>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</si>
  <si>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</si>
  <si>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</si>
  <si>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</si>
  <si>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</si>
  <si>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</si>
  <si>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</si>
  <si>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</si>
  <si>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</si>
  <si>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</si>
  <si>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</si>
  <si>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</si>
  <si>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</si>
  <si>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</si>
  <si>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</si>
  <si>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</si>
  <si>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</si>
  <si>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</si>
  <si>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</si>
  <si>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</si>
  <si>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</si>
  <si>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</si>
  <si>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</si>
  <si>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</si>
  <si>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</si>
  <si>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</si>
  <si>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</si>
  <si>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</si>
  <si>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</si>
  <si>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</si>
  <si>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</si>
  <si>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</si>
  <si>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</si>
  <si>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</si>
  <si>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</si>
  <si>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</si>
  <si>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</si>
  <si>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</si>
  <si>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</si>
  <si>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</si>
  <si>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</si>
  <si>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</si>
  <si>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</si>
  <si>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</si>
  <si>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</si>
  <si>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</si>
  <si>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</si>
  <si>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</si>
  <si>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</si>
  <si>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</si>
  <si>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</si>
  <si>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</si>
  <si>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</si>
  <si>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</si>
  <si>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</si>
  <si>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</si>
  <si>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</si>
  <si>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</si>
  <si>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</si>
  <si>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</si>
  <si>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</si>
  <si>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</si>
  <si>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</si>
  <si>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</si>
  <si>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</si>
  <si>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</si>
  <si>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</si>
  <si>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</si>
  <si>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</si>
  <si>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</si>
  <si>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</si>
  <si>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</si>
  <si>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</si>
  <si>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</si>
  <si>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</si>
  <si>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</si>
  <si>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</si>
  <si>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</si>
  <si>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</si>
  <si>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</si>
  <si>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</si>
  <si>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</si>
  <si>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</si>
  <si>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</si>
  <si>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</si>
  <si>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</si>
  <si>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</si>
  <si>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</si>
  <si>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</si>
  <si>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</si>
  <si>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</si>
  <si>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</si>
  <si>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</si>
  <si>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</si>
  <si>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</si>
  <si>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</si>
  <si>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</si>
  <si>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</si>
  <si>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</si>
  <si>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</si>
  <si>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</si>
  <si>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</si>
  <si>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</si>
  <si>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</si>
  <si>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</si>
  <si>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</si>
  <si>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</si>
  <si>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</si>
  <si>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</si>
  <si>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</si>
  <si>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</si>
  <si>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</si>
  <si>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</si>
  <si>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</si>
  <si>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</si>
  <si>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</si>
  <si>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</si>
  <si>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</si>
  <si>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</si>
  <si>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</si>
  <si>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</si>
  <si>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</si>
  <si>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</si>
  <si>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</si>
  <si>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</si>
  <si>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</si>
  <si>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</si>
  <si>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</si>
  <si>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</si>
  <si>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</si>
  <si>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</si>
  <si>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</si>
  <si>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</si>
  <si>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</si>
  <si>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</si>
  <si>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</si>
  <si>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</si>
  <si>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</si>
  <si>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</si>
  <si>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</si>
  <si>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</si>
  <si>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</si>
  <si>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</si>
  <si>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</si>
  <si>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</si>
  <si>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</si>
  <si>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</si>
  <si>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</si>
  <si>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</si>
  <si>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</si>
  <si>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</si>
  <si>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</si>
  <si>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</si>
  <si>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</si>
  <si>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</si>
  <si>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</si>
  <si>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</si>
  <si>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</si>
  <si>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</si>
  <si>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</si>
  <si>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</si>
  <si>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</si>
  <si>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</si>
  <si>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</si>
  <si>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</si>
  <si>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</si>
  <si>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</si>
  <si>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</si>
  <si>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</si>
  <si>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</si>
  <si>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</si>
  <si>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</si>
  <si>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</si>
  <si>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</si>
  <si>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</si>
  <si>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</si>
  <si>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</si>
  <si>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</si>
  <si>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</si>
  <si>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</si>
  <si>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</si>
  <si>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</si>
  <si>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</si>
  <si>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</si>
  <si>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</si>
  <si>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</si>
  <si>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</si>
  <si>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</si>
  <si>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</si>
  <si>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</si>
  <si>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</si>
  <si>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</si>
  <si>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</si>
  <si>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</si>
  <si>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</si>
  <si>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</si>
  <si>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</si>
  <si>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</si>
  <si>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</si>
  <si>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</si>
  <si>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</si>
  <si>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</si>
  <si>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</si>
  <si>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</si>
  <si>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</si>
  <si>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</si>
  <si>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</si>
  <si>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</si>
  <si>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</si>
  <si>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</si>
  <si>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</si>
  <si>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</si>
  <si>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</si>
  <si>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</si>
  <si>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</si>
  <si>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</si>
  <si>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</si>
  <si>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</si>
  <si>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</si>
  <si>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</si>
  <si>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</si>
  <si>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</si>
  <si>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</si>
  <si>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</si>
  <si>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</si>
  <si>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</si>
  <si>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</si>
  <si>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</si>
  <si>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</si>
  <si>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</si>
  <si>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</si>
  <si>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</si>
  <si>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</si>
  <si>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</si>
  <si>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</si>
  <si>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</si>
  <si>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</si>
  <si>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</si>
  <si>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</si>
  <si>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</si>
  <si>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</si>
  <si>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</si>
  <si>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</si>
  <si>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</si>
  <si>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</si>
  <si>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</si>
  <si>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</si>
  <si>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</si>
  <si>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</si>
  <si>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</si>
  <si>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</si>
  <si>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</si>
  <si>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</si>
  <si>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</si>
  <si>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</si>
  <si>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</si>
  <si>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</si>
  <si>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</si>
  <si>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</si>
  <si>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</si>
  <si>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</si>
  <si>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</si>
  <si>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</si>
  <si>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</si>
  <si>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</si>
  <si>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</si>
  <si>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</si>
  <si>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</si>
  <si>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</si>
  <si>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</si>
  <si>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</si>
  <si>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</si>
  <si>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</si>
  <si>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</si>
  <si>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</si>
  <si>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</si>
  <si>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</si>
  <si>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</si>
  <si>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</si>
  <si>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</si>
  <si>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</si>
  <si>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</si>
  <si>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</si>
  <si>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</si>
  <si>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</si>
  <si>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</si>
  <si>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</si>
  <si>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</si>
  <si>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</si>
  <si>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</si>
  <si>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</si>
  <si>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</si>
  <si>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</si>
  <si>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</si>
  <si>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</si>
  <si>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</si>
  <si>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</si>
  <si>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</si>
  <si>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</si>
  <si>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</si>
  <si>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</si>
  <si>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</si>
  <si>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</si>
  <si>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</si>
  <si>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</si>
  <si>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</si>
  <si>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</si>
  <si>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</si>
  <si>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</si>
  <si>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</si>
  <si>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</si>
  <si>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</si>
  <si>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</si>
  <si>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</si>
  <si>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</si>
  <si>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</si>
  <si>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</si>
  <si>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</si>
  <si>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</si>
  <si>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</si>
  <si>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</si>
  <si>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</si>
  <si>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</si>
  <si>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</si>
  <si>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</si>
  <si>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</si>
  <si>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</si>
  <si>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</si>
  <si>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</si>
  <si>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</si>
  <si>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</si>
  <si>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</si>
  <si>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</si>
  <si>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</si>
  <si>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</si>
  <si>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</si>
  <si>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</si>
  <si>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</si>
  <si>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</si>
  <si>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</si>
  <si>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</si>
  <si>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</si>
  <si>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</si>
  <si>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</si>
  <si>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</si>
  <si>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</si>
  <si>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</si>
  <si>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</si>
  <si>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</si>
  <si>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</si>
  <si>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</si>
  <si>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</si>
  <si>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</si>
  <si>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</si>
  <si>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</si>
  <si>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</si>
  <si>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</si>
  <si>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</si>
  <si>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</si>
  <si>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</si>
  <si>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</si>
  <si>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</si>
  <si>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</si>
  <si>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</si>
  <si>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</si>
  <si>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</si>
  <si>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</si>
  <si>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</si>
  <si>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</si>
  <si>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</si>
  <si>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</si>
  <si>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</si>
  <si>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</si>
  <si>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</si>
  <si>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</si>
  <si>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</si>
  <si>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</si>
  <si>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</si>
  <si>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</si>
  <si>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</si>
  <si>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</si>
  <si>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</si>
  <si>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</si>
  <si>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</si>
  <si>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</si>
  <si>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</si>
  <si>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</si>
  <si>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</si>
  <si>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</si>
  <si>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</si>
  <si>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</si>
  <si>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</si>
  <si>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</si>
  <si>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</si>
  <si>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</si>
  <si>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</si>
  <si>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</si>
  <si>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</si>
  <si>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</si>
  <si>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</si>
  <si>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</si>
  <si>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</si>
  <si>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</si>
  <si>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</si>
  <si>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</si>
  <si>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</si>
  <si>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</si>
  <si>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</si>
  <si>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</si>
  <si>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</si>
  <si>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</si>
  <si>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</si>
  <si>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</si>
  <si>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</si>
  <si>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</si>
  <si>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</si>
  <si>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</si>
  <si>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</si>
  <si>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</si>
  <si>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</si>
  <si>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</si>
  <si>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</si>
  <si>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</si>
  <si>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</si>
  <si>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</si>
  <si>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</si>
  <si>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</si>
  <si>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</si>
  <si>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</si>
  <si>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</si>
  <si>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</si>
  <si>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</si>
  <si>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</si>
  <si>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</si>
  <si>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</si>
  <si>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</si>
  <si>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</si>
  <si>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</si>
  <si>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</si>
  <si>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</si>
  <si>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</si>
  <si>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</si>
  <si>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</si>
  <si>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</si>
  <si>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</si>
  <si>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</si>
  <si>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</si>
  <si>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</si>
  <si>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</si>
  <si>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</si>
  <si>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</si>
  <si>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</si>
  <si>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</si>
  <si>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</si>
  <si>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</si>
  <si>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</si>
  <si>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</si>
  <si>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</si>
  <si>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</si>
  <si>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</si>
  <si>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</si>
  <si>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</si>
  <si>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</si>
  <si>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</si>
  <si>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</si>
  <si>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</si>
  <si>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</si>
  <si>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</si>
  <si>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</si>
  <si>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</si>
  <si>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</si>
  <si>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</si>
  <si>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</si>
  <si>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</si>
  <si>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</si>
  <si>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</si>
  <si>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</si>
  <si>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</si>
  <si>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</si>
  <si>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</si>
  <si>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</si>
  <si>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</si>
  <si>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</si>
  <si>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</si>
  <si>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</si>
  <si>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</si>
  <si>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</si>
  <si>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</si>
  <si>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</si>
  <si>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</si>
  <si>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</si>
  <si>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</si>
  <si>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</si>
  <si>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</si>
  <si>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</si>
  <si>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</si>
  <si>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</si>
  <si>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</si>
  <si>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</si>
  <si>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</si>
  <si>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</si>
  <si>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</si>
  <si>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</si>
  <si>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</si>
  <si>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</si>
  <si>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</si>
  <si>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</si>
  <si>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</si>
  <si>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</si>
  <si>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</si>
  <si>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</si>
  <si>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</si>
  <si>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</si>
  <si>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</si>
  <si>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</si>
  <si>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</si>
  <si>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</si>
  <si>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</si>
  <si>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</si>
  <si>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</si>
  <si>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</si>
  <si>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</si>
  <si>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</si>
  <si>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</si>
  <si>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</si>
  <si>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</si>
  <si>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</si>
  <si>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</si>
  <si>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</si>
  <si>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</si>
  <si>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</si>
  <si>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</si>
  <si>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</si>
  <si>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</si>
  <si>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</si>
  <si>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</si>
  <si>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</si>
  <si>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</si>
  <si>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</si>
  <si>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</si>
  <si>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</si>
  <si>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</si>
  <si>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</si>
  <si>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</si>
  <si>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</si>
  <si>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</si>
  <si>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</si>
  <si>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</si>
  <si>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</si>
  <si>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</si>
  <si>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</si>
  <si>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</si>
  <si>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</si>
  <si>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</si>
  <si>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</si>
  <si>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</si>
  <si>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</si>
  <si>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</si>
  <si>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</si>
  <si>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</si>
  <si>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</si>
  <si>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</si>
  <si>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</si>
  <si>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</si>
  <si>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</si>
  <si>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</si>
  <si>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</si>
  <si>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</si>
  <si>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</si>
  <si>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</si>
  <si>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</si>
  <si>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</si>
  <si>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</si>
  <si>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</si>
  <si>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</si>
  <si>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</si>
  <si>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</si>
  <si>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</si>
  <si>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</si>
  <si>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</si>
  <si>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</si>
  <si>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</si>
  <si>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</si>
  <si>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</si>
  <si>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</si>
  <si>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</si>
  <si>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</si>
  <si>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</si>
  <si>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</si>
  <si>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</si>
  <si>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</si>
  <si>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</si>
  <si>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</si>
  <si>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</si>
  <si>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</si>
  <si>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</si>
  <si>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</si>
  <si>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</si>
  <si>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</si>
  <si>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</si>
  <si>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</si>
  <si>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</si>
  <si>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</si>
  <si>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</si>
  <si>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</si>
  <si>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</si>
  <si>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</si>
  <si>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</si>
  <si>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</si>
  <si>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</si>
  <si>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</si>
  <si>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</si>
  <si>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</si>
  <si>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</si>
  <si>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</si>
  <si>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</si>
  <si>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</si>
  <si>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</si>
  <si>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</si>
  <si>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</si>
  <si>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</si>
  <si>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</si>
  <si>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</si>
  <si>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</si>
  <si>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</si>
  <si>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</si>
  <si>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</si>
  <si>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</si>
  <si>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</si>
  <si>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</si>
  <si>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</si>
  <si>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</si>
  <si>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</si>
  <si>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</si>
  <si>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</si>
  <si>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</si>
  <si>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</si>
  <si>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</si>
  <si>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</si>
  <si>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</si>
  <si>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</si>
  <si>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</si>
  <si>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</si>
  <si>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</si>
  <si>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</si>
  <si>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</si>
  <si>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</si>
  <si>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</si>
  <si>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</si>
  <si>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</si>
  <si>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</si>
  <si>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</si>
  <si>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</si>
  <si>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</si>
  <si>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</si>
  <si>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</si>
  <si>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</si>
  <si>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</si>
  <si>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</si>
  <si>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</si>
  <si>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</si>
  <si>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</si>
  <si>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</si>
  <si>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</si>
  <si>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</si>
  <si>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</si>
  <si>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</si>
  <si>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</si>
  <si>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</si>
  <si>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</si>
  <si>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</si>
  <si>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</si>
  <si>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</si>
  <si>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</si>
  <si>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</si>
  <si>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</si>
  <si>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</si>
  <si>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</si>
  <si>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</si>
  <si>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</si>
  <si>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</si>
  <si>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</si>
  <si>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</si>
  <si>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</si>
  <si>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</si>
  <si>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</si>
  <si>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</si>
  <si>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</si>
  <si>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</si>
  <si>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</si>
  <si>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</si>
  <si>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</si>
  <si>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</si>
  <si>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</si>
  <si>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</si>
  <si>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</si>
  <si>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</si>
  <si>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</si>
  <si>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</si>
  <si>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</si>
  <si>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</si>
  <si>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</si>
  <si>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</si>
  <si>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</si>
  <si>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</si>
  <si>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</si>
  <si>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</si>
  <si>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</si>
  <si>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</si>
  <si>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</si>
  <si>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</si>
  <si>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</si>
  <si>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</si>
  <si>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</si>
  <si>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</si>
  <si>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</si>
  <si>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</si>
  <si>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</si>
  <si>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</si>
  <si>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</si>
  <si>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</si>
  <si>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</si>
  <si>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</si>
  <si>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</si>
  <si>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</si>
  <si>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</si>
  <si>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</si>
  <si>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</si>
  <si>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</si>
  <si>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</si>
  <si>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</si>
  <si>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</si>
  <si>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</si>
  <si>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</si>
  <si>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</si>
  <si>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</si>
  <si>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</si>
  <si>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</si>
  <si>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</si>
  <si>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</si>
  <si>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</si>
  <si>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</si>
  <si>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</si>
  <si>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</si>
  <si>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</si>
  <si>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</si>
  <si>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</si>
  <si>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</si>
  <si>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</si>
  <si>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</si>
  <si>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</si>
  <si>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</si>
  <si>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</si>
  <si>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</si>
  <si>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</si>
  <si>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</si>
  <si>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</si>
  <si>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</si>
  <si>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</si>
  <si>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</si>
  <si>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</si>
  <si>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</si>
  <si>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</si>
  <si>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</si>
  <si>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</si>
  <si>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</si>
  <si>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</si>
  <si>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</si>
  <si>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</si>
  <si>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</si>
  <si>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</si>
  <si>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</si>
  <si>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</si>
  <si>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</si>
  <si>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</si>
  <si>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</si>
  <si>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</si>
  <si>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</si>
  <si>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</si>
  <si>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</si>
  <si>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</si>
  <si>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</si>
  <si>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</si>
  <si>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</si>
  <si>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</si>
  <si>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</si>
  <si>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</si>
  <si>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</si>
  <si>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</si>
  <si>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</si>
  <si>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</si>
  <si>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</si>
  <si>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</si>
  <si>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</si>
  <si>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</si>
  <si>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</si>
  <si>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</si>
  <si>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</si>
  <si>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</si>
  <si>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</si>
  <si>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</si>
  <si>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</si>
  <si>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</si>
  <si>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</si>
  <si>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</si>
  <si>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</si>
  <si>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</si>
  <si>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</si>
  <si>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</si>
  <si>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</si>
  <si>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</si>
  <si>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</si>
  <si>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</si>
  <si>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</si>
  <si>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</si>
  <si>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</si>
  <si>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</si>
  <si>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</si>
  <si>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</si>
  <si>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</si>
  <si>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</si>
  <si>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</si>
  <si>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</si>
  <si>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</si>
  <si>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</si>
  <si>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</si>
  <si>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</si>
  <si>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</si>
  <si>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</si>
  <si>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</si>
  <si>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</si>
  <si>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</si>
  <si>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</si>
  <si>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</si>
  <si>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</si>
  <si>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</si>
  <si>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</si>
  <si>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</si>
  <si>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</si>
  <si>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</si>
  <si>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</si>
  <si>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</si>
  <si>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</si>
  <si>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</si>
  <si>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</si>
  <si>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</si>
  <si>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</si>
  <si>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</si>
  <si>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</si>
  <si>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</si>
  <si>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</si>
  <si>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</si>
  <si>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</si>
  <si>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</si>
  <si>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</si>
  <si>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</si>
  <si>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</si>
  <si>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</si>
  <si>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</si>
  <si>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</si>
  <si>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</si>
  <si>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</si>
  <si>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</si>
  <si>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</si>
  <si>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</si>
  <si>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</si>
  <si>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</si>
  <si>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</si>
  <si>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</si>
  <si>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</si>
  <si>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</si>
  <si>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</si>
  <si>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</si>
  <si>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</si>
  <si>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</si>
  <si>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</si>
  <si>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</si>
  <si>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</si>
  <si>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</si>
  <si>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</si>
  <si>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</si>
  <si>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</si>
  <si>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</si>
  <si>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</si>
  <si>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</si>
  <si>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</si>
  <si>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</si>
  <si>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</si>
  <si>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</si>
  <si>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</si>
  <si>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</si>
  <si>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</si>
  <si>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</si>
  <si>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</si>
  <si>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</si>
  <si>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</si>
  <si>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</si>
  <si>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</si>
  <si>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</si>
  <si>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</si>
  <si>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</si>
  <si>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</si>
  <si>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</si>
  <si>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</si>
  <si>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</si>
  <si>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</si>
  <si>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</si>
  <si>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</si>
  <si>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</si>
  <si>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</si>
  <si>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</si>
  <si>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</si>
  <si>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</si>
  <si>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</si>
  <si>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</si>
  <si>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</si>
  <si>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</si>
  <si>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</si>
  <si>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</si>
  <si>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</si>
  <si>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</si>
  <si>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</si>
  <si>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</si>
  <si>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</si>
  <si>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</si>
  <si>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</si>
  <si>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</si>
  <si>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</si>
  <si>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</si>
  <si>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</si>
  <si>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</si>
  <si>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</si>
  <si>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</si>
  <si>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</si>
  <si>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</si>
  <si>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</si>
  <si>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</si>
  <si>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</si>
  <si>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</si>
  <si>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</si>
  <si>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</si>
  <si>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</si>
  <si>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</si>
  <si>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</si>
  <si>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</si>
  <si>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</si>
  <si>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</si>
  <si>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</si>
  <si>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</si>
  <si>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</si>
  <si>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</si>
  <si>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</si>
  <si>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</si>
  <si>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</si>
  <si>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</si>
  <si>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</si>
  <si>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</si>
  <si>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</si>
  <si>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</si>
  <si>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</si>
  <si>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</si>
  <si>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</si>
  <si>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</si>
  <si>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</si>
  <si>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</si>
  <si>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</si>
  <si>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</si>
  <si>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</si>
  <si>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</si>
  <si>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</si>
  <si>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</si>
  <si>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</si>
  <si>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</si>
  <si>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</si>
  <si>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</si>
  <si>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</si>
  <si>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</si>
  <si>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</si>
  <si>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</si>
  <si>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</si>
  <si>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</si>
  <si>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</si>
  <si>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</si>
  <si>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</si>
  <si>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</si>
  <si>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</si>
  <si>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</si>
  <si>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</si>
  <si>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</si>
  <si>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</si>
  <si>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</si>
  <si>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</si>
  <si>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</si>
  <si>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</si>
  <si>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</si>
  <si>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</si>
  <si>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</si>
  <si>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</si>
  <si>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</si>
  <si>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</si>
  <si>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</si>
  <si>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</si>
  <si>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</si>
  <si>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</si>
  <si>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</si>
  <si>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</si>
  <si>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</si>
  <si>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</si>
  <si>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</si>
  <si>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</si>
  <si>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</si>
  <si>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</si>
  <si>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</si>
  <si>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</si>
  <si>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</si>
  <si>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</si>
  <si>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</si>
  <si>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</si>
  <si>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</si>
  <si>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</si>
  <si>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</si>
  <si>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</si>
  <si>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</si>
  <si>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</si>
  <si>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</si>
  <si>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</si>
  <si>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</si>
  <si>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</si>
  <si>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</si>
  <si>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</si>
  <si>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</si>
  <si>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</si>
  <si>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</si>
  <si>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</si>
  <si>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</si>
  <si>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</si>
  <si>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</si>
  <si>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</si>
  <si>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</si>
  <si>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</si>
  <si>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</si>
  <si>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</si>
  <si>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</si>
  <si>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</si>
  <si>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</si>
  <si>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</si>
  <si>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</si>
  <si>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</si>
  <si>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</si>
  <si>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</si>
  <si>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</si>
  <si>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</si>
  <si>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</si>
  <si>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</si>
  <si>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</si>
  <si>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</si>
  <si>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</si>
  <si>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</si>
  <si>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</si>
  <si>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</si>
  <si>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</si>
  <si>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</si>
  <si>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</si>
  <si>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</si>
  <si>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</si>
  <si>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</si>
  <si>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</si>
  <si>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</si>
  <si>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</si>
  <si>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</si>
  <si>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</si>
  <si>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</si>
  <si>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</si>
  <si>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</si>
  <si>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</si>
  <si>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</si>
  <si>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</si>
  <si>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</si>
  <si>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</si>
  <si>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</si>
  <si>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</si>
  <si>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</si>
  <si>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</si>
  <si>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</si>
  <si>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</si>
  <si>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</si>
  <si>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</si>
  <si>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</si>
  <si>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</si>
  <si>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</si>
  <si>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</si>
  <si>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</si>
  <si>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</si>
  <si>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</si>
  <si>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</si>
  <si>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</si>
  <si>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</si>
  <si>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</si>
  <si>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</si>
  <si>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</si>
  <si>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</si>
  <si>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</si>
  <si>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</si>
  <si>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</si>
  <si>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</si>
  <si>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</si>
  <si>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</si>
  <si>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</si>
  <si>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</si>
  <si>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</si>
  <si>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</si>
  <si>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</si>
  <si>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</si>
  <si>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</si>
  <si>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</si>
  <si>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</si>
  <si>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</si>
  <si>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</si>
  <si>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</si>
  <si>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</si>
  <si>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</si>
  <si>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</si>
  <si>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</si>
  <si>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</si>
  <si>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</si>
  <si>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</si>
  <si>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</si>
  <si>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</si>
  <si>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</si>
  <si>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</si>
  <si>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</si>
  <si>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</si>
  <si>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</si>
  <si>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</si>
  <si>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</si>
  <si>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</si>
  <si>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</si>
  <si>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</si>
  <si>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</si>
  <si>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</si>
  <si>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</si>
  <si>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</si>
  <si>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</si>
  <si>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</si>
  <si>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</si>
  <si>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</si>
  <si>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</si>
  <si>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</si>
  <si>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</si>
  <si>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</si>
  <si>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</si>
  <si>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</si>
  <si>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</si>
  <si>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</si>
  <si>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</si>
  <si>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</si>
  <si>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</si>
  <si>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</si>
  <si>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</si>
  <si>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</si>
  <si>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</si>
  <si>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</si>
  <si>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</si>
  <si>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</si>
  <si>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</si>
  <si>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</si>
  <si>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</si>
  <si>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</si>
  <si>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</si>
  <si>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</si>
  <si>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</si>
  <si>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</si>
  <si>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</si>
  <si>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</si>
  <si>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</si>
  <si>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</si>
  <si>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</si>
  <si>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</si>
  <si>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</si>
  <si>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</si>
  <si>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</si>
  <si>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</si>
  <si>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</si>
  <si>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</si>
  <si>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</si>
  <si>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</si>
  <si>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</si>
  <si>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</si>
  <si>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</si>
  <si>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</si>
  <si>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</si>
  <si>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</si>
  <si>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</si>
  <si>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</si>
  <si>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</si>
  <si>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</si>
  <si>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</si>
  <si>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</si>
  <si>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</si>
  <si>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</si>
  <si>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</si>
  <si>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</si>
  <si>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</si>
  <si>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</si>
  <si>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</si>
  <si>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</si>
  <si>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</si>
  <si>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</si>
  <si>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</si>
  <si>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</si>
  <si>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</si>
  <si>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</si>
  <si>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</si>
  <si>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</si>
  <si>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</si>
  <si>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</si>
  <si>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</si>
  <si>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</si>
  <si>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</si>
  <si>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</si>
  <si>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</si>
  <si>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</si>
  <si>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</si>
  <si>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</si>
  <si>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</si>
  <si>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</si>
  <si>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</si>
  <si>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</si>
  <si>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</si>
  <si>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</si>
  <si>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</si>
  <si>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</si>
  <si>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</si>
  <si>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</si>
  <si>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</si>
  <si>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</si>
  <si>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</si>
  <si>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</si>
  <si>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</si>
  <si>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</si>
  <si>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</si>
  <si>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</si>
  <si>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</si>
  <si>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</si>
  <si>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</si>
  <si>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</si>
  <si>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</si>
  <si>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</si>
  <si>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</si>
  <si>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</si>
  <si>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</si>
  <si>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</si>
  <si>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</si>
  <si>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</si>
  <si>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</si>
  <si>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</si>
  <si>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</si>
  <si>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</si>
  <si>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</si>
  <si>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</si>
  <si>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</si>
  <si>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</si>
  <si>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</si>
  <si>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</si>
  <si>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</si>
  <si>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</si>
  <si>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</si>
  <si>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</si>
  <si>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</si>
  <si>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</si>
  <si>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</si>
  <si>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</si>
  <si>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</si>
  <si>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</si>
  <si>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</si>
  <si>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</si>
  <si>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</si>
  <si>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</si>
  <si>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</si>
  <si>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</si>
  <si>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</si>
  <si>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</si>
  <si>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</si>
  <si>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</si>
  <si>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</si>
  <si>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</si>
  <si>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</si>
  <si>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</si>
  <si>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</si>
  <si>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</si>
  <si>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</si>
  <si>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</si>
  <si>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</si>
  <si>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</si>
  <si>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</si>
  <si>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</si>
  <si>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</si>
  <si>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</si>
  <si>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</si>
  <si>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</si>
  <si>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</si>
  <si>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</si>
  <si>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</si>
  <si>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</si>
  <si>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</si>
  <si>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</si>
  <si>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</si>
  <si>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</si>
  <si>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</si>
  <si>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</si>
  <si>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</si>
  <si>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</si>
  <si>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</si>
  <si>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</si>
  <si>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</si>
  <si>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</si>
  <si>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</si>
  <si>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</si>
  <si>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</si>
  <si>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</si>
  <si>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</si>
  <si>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</si>
  <si>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</si>
  <si>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</si>
  <si>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</si>
  <si>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</si>
  <si>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</si>
  <si>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</si>
  <si>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</si>
  <si>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</si>
  <si>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</si>
  <si>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</si>
  <si>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</si>
  <si>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</si>
  <si>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</si>
  <si>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</si>
  <si>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</si>
  <si>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</si>
  <si>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</si>
  <si>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</si>
  <si>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</si>
  <si>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</si>
  <si>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</si>
  <si>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</si>
  <si>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</si>
  <si>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</si>
  <si>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</si>
  <si>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</si>
  <si>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</si>
  <si>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</si>
  <si>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</si>
  <si>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</si>
  <si>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</si>
  <si>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</si>
  <si>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</si>
  <si>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</si>
  <si>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</si>
  <si>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</si>
  <si>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</si>
  <si>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</si>
  <si>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</si>
  <si>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</si>
  <si>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</si>
  <si>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</si>
  <si>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</si>
  <si>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</si>
  <si>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</si>
  <si>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</si>
  <si>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</si>
  <si>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</si>
  <si>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</si>
  <si>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</si>
  <si>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</si>
  <si>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</si>
  <si>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</si>
  <si>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</si>
  <si>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</si>
  <si>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</si>
  <si>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</si>
  <si>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</si>
  <si>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</si>
  <si>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</si>
  <si>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</si>
  <si>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</si>
  <si>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</si>
  <si>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</si>
  <si>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</si>
  <si>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</si>
  <si>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</si>
  <si>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</si>
  <si>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</si>
  <si>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</si>
  <si>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</si>
  <si>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</si>
  <si>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</si>
  <si>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</si>
  <si>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</si>
  <si>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</si>
  <si>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</si>
  <si>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</si>
  <si>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</si>
  <si>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</si>
  <si>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</si>
  <si>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</si>
  <si>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</si>
  <si>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</si>
  <si>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</si>
  <si>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</si>
  <si>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</si>
  <si>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</si>
  <si>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</si>
  <si>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</si>
  <si>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</si>
  <si>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</si>
  <si>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</si>
  <si>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</si>
  <si>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</si>
  <si>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</si>
  <si>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</si>
  <si>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</si>
  <si>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</si>
  <si>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</si>
  <si>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</si>
  <si>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</si>
  <si>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</si>
  <si>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</si>
  <si>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</si>
  <si>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</si>
  <si>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</si>
  <si>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</si>
  <si>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</si>
  <si>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</si>
  <si>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</si>
  <si>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</si>
  <si>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</si>
  <si>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</si>
  <si>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</si>
  <si>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</si>
  <si>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</si>
  <si>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</si>
  <si>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</si>
  <si>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</si>
  <si>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</si>
  <si>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</si>
  <si>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</si>
  <si>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</si>
  <si>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</si>
  <si>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</si>
  <si>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</si>
  <si>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</si>
  <si>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</si>
  <si>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</si>
  <si>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</si>
  <si>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</si>
  <si>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</si>
  <si>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</si>
  <si>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</si>
  <si>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</si>
  <si>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</si>
  <si>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</si>
  <si>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</si>
  <si>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</si>
  <si>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</si>
  <si>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</si>
  <si>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</si>
  <si>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</si>
  <si>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</si>
  <si>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</si>
  <si>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</si>
  <si>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</si>
  <si>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</si>
  <si>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</si>
  <si>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</si>
  <si>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</si>
  <si>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</si>
  <si>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</si>
  <si>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</si>
  <si>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</si>
  <si>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</si>
  <si>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</si>
  <si>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</si>
  <si>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</si>
  <si>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</si>
  <si>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</si>
  <si>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</si>
  <si>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</si>
  <si>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</si>
  <si>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</si>
  <si>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</si>
  <si>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</si>
  <si>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</si>
  <si>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</si>
  <si>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</si>
  <si>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</si>
  <si>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</si>
  <si>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</si>
  <si>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</si>
  <si>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</si>
  <si>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</si>
  <si>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</si>
  <si>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</si>
  <si>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</si>
  <si>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</si>
  <si>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</si>
  <si>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</si>
  <si>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</si>
  <si>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</si>
  <si>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</si>
  <si>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</si>
  <si>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</si>
  <si>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</si>
  <si>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</si>
  <si>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</si>
  <si>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</si>
  <si>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</si>
  <si>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</si>
  <si>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</si>
  <si>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</si>
  <si>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</si>
  <si>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</si>
  <si>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</si>
  <si>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</si>
  <si>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</si>
  <si>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</si>
  <si>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</si>
  <si>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</si>
  <si>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</si>
  <si>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</si>
  <si>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</si>
  <si>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</si>
  <si>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</si>
  <si>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</si>
  <si>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</si>
  <si>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</si>
  <si>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</si>
  <si>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</si>
  <si>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</si>
  <si>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</si>
  <si>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</si>
  <si>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</si>
  <si>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</si>
  <si>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</si>
  <si>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</si>
  <si>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</si>
  <si>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</si>
  <si>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</si>
  <si>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</si>
  <si>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</si>
  <si>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</si>
  <si>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</si>
  <si>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</si>
  <si>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</si>
  <si>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</si>
  <si>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</si>
  <si>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</si>
  <si>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</si>
  <si>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</si>
  <si>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</si>
  <si>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</si>
  <si>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</si>
  <si>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</si>
  <si>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</si>
  <si>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</si>
  <si>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</si>
  <si>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</si>
  <si>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</si>
  <si>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</si>
  <si>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</si>
  <si>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</si>
  <si>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</si>
  <si>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</si>
  <si>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</si>
  <si>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</si>
  <si>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</si>
  <si>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</si>
  <si>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</si>
  <si>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</si>
  <si>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</si>
  <si>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</si>
  <si>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</si>
  <si>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</si>
  <si>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</si>
  <si>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</si>
  <si>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</si>
  <si>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</si>
  <si>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</si>
  <si>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</si>
  <si>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</si>
  <si>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</si>
  <si>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</si>
  <si>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</si>
  <si>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</si>
  <si>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</si>
  <si>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</si>
  <si>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</si>
  <si>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</si>
  <si>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</si>
  <si>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</si>
  <si>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</si>
  <si>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</si>
  <si>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</si>
  <si>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</si>
  <si>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</si>
  <si>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</si>
  <si>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</si>
  <si>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</si>
  <si>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</si>
  <si>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</si>
  <si>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</si>
  <si>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</si>
  <si>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</si>
  <si>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</si>
  <si>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</si>
  <si>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</si>
  <si>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</si>
  <si>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</si>
  <si>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</si>
  <si>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</si>
  <si>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</si>
  <si>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</si>
  <si>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</si>
  <si>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</si>
  <si>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</si>
  <si>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</si>
  <si>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</si>
  <si>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</si>
  <si>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</si>
  <si>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</si>
  <si>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</si>
  <si>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</si>
  <si>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</si>
  <si>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</si>
  <si>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</si>
  <si>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</si>
  <si>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</si>
  <si>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</si>
  <si>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</si>
  <si>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</si>
  <si>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</si>
  <si>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</si>
  <si>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</si>
  <si>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</si>
  <si>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</si>
  <si>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</si>
  <si>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</si>
  <si>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</si>
  <si>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</si>
  <si>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</si>
  <si>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</si>
  <si>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</si>
  <si>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</si>
  <si>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</si>
  <si>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</si>
  <si>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</si>
  <si>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</si>
  <si>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</si>
  <si>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</si>
  <si>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</si>
  <si>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</si>
  <si>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</si>
  <si>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</si>
  <si>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</si>
  <si>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</si>
  <si>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</si>
  <si>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</si>
  <si>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</si>
  <si>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</si>
  <si>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</si>
  <si>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</si>
  <si>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</si>
  <si>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</si>
  <si>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</si>
  <si>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</si>
  <si>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</si>
  <si>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</si>
  <si>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</si>
  <si>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</si>
  <si>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</si>
  <si>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</si>
  <si>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</si>
  <si>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</si>
  <si>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</si>
  <si>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</si>
  <si>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</si>
  <si>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</si>
  <si>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</si>
  <si>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</si>
  <si>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</si>
  <si>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</si>
  <si>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</si>
  <si>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</si>
  <si>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</si>
  <si>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</si>
  <si>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</si>
  <si>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</si>
  <si>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</si>
  <si>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</si>
  <si>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</si>
  <si>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</si>
  <si>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</si>
  <si>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</si>
  <si>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</si>
  <si>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</si>
  <si>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</si>
  <si>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</si>
  <si>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</si>
  <si>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</si>
  <si>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</si>
  <si>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</si>
  <si>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</si>
  <si>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</si>
  <si>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</si>
  <si>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</si>
  <si>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</si>
  <si>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</si>
  <si>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</si>
  <si>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</si>
  <si>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</si>
  <si>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</si>
  <si>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</si>
  <si>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</si>
  <si>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</si>
  <si>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</si>
  <si>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</si>
  <si>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</si>
  <si>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</si>
  <si>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</si>
  <si>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</si>
  <si>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</si>
  <si>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</si>
  <si>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</si>
  <si>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</si>
  <si>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</si>
  <si>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</si>
  <si>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</si>
  <si>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</si>
  <si>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</si>
  <si>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</si>
  <si>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</si>
  <si>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</si>
  <si>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</si>
  <si>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</si>
  <si>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</si>
  <si>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</si>
  <si>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</si>
  <si>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</si>
  <si>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</si>
  <si>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</si>
  <si>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</si>
  <si>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</si>
  <si>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</si>
  <si>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</si>
  <si>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</si>
  <si>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</si>
  <si>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</si>
  <si>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</si>
  <si>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</si>
  <si>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</si>
  <si>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</si>
  <si>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</si>
  <si>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</si>
  <si>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</si>
  <si>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</si>
  <si>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</si>
  <si>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</si>
  <si>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</si>
  <si>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</si>
  <si>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</si>
  <si>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</si>
  <si>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</si>
  <si>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</si>
  <si>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</si>
  <si>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</si>
  <si>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</si>
  <si>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</si>
  <si>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</si>
  <si>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</si>
  <si>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</si>
  <si>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</si>
  <si>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</si>
  <si>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</si>
  <si>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</si>
  <si>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</si>
  <si>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</si>
  <si>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</si>
  <si>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</si>
  <si>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</si>
  <si>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</si>
  <si>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</si>
  <si>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</si>
  <si>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</si>
  <si>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</si>
  <si>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</si>
  <si>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</si>
  <si>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</si>
  <si>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</si>
  <si>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</si>
  <si>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</si>
  <si>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</si>
  <si>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</si>
  <si>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</si>
  <si>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</si>
  <si>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</si>
  <si>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</si>
  <si>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</si>
  <si>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</si>
  <si>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</si>
  <si>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</si>
  <si>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</si>
  <si>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</si>
  <si>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</si>
  <si>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</si>
  <si>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</si>
  <si>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</si>
  <si>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</si>
  <si>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</si>
  <si>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</si>
  <si>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</si>
  <si>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</si>
  <si>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</si>
  <si>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</si>
  <si>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</si>
  <si>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</si>
  <si>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</si>
  <si>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</si>
  <si>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</si>
  <si>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</si>
  <si>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</si>
  <si>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</si>
  <si>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</si>
  <si>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</si>
  <si>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</si>
  <si>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</si>
  <si>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</si>
  <si>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</si>
  <si>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</si>
  <si>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</si>
  <si>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</si>
  <si>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</si>
  <si>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</si>
  <si>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</si>
  <si>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</si>
  <si>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</si>
  <si>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</si>
  <si>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</si>
  <si>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</si>
  <si>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</si>
  <si>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</si>
  <si>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</si>
  <si>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</si>
  <si>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</si>
  <si>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</si>
  <si>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</si>
  <si>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</si>
  <si>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</si>
  <si>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</si>
  <si>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</si>
  <si>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</si>
  <si>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</si>
  <si>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</si>
  <si>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</si>
  <si>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</si>
  <si>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</si>
  <si>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</si>
  <si>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</si>
  <si>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</si>
  <si>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</si>
  <si>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</si>
  <si>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</si>
  <si>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</si>
  <si>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</si>
  <si>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</si>
  <si>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</si>
  <si>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</si>
  <si>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</si>
  <si>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</si>
  <si>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</si>
  <si>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</si>
  <si>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</si>
  <si>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</si>
  <si>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</si>
  <si>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</si>
  <si>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</si>
  <si>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</si>
  <si>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</si>
  <si>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</si>
  <si>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</si>
  <si>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</si>
  <si>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</si>
  <si>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</si>
  <si>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</si>
  <si>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</si>
  <si>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</si>
  <si>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</si>
  <si>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</si>
  <si>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</si>
  <si>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</si>
  <si>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</si>
  <si>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</si>
  <si>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</si>
  <si>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</si>
  <si>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</si>
  <si>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</si>
  <si>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</si>
  <si>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</si>
  <si>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</si>
  <si>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</si>
  <si>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</si>
  <si>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</si>
  <si>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</si>
  <si>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</si>
  <si>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</si>
  <si>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</si>
  <si>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</si>
  <si>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</si>
  <si>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</si>
  <si>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</si>
  <si>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</si>
  <si>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</si>
  <si>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</si>
  <si>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</si>
  <si>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</si>
  <si>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</si>
  <si>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</si>
  <si>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</si>
  <si>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</si>
  <si>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</si>
  <si>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</si>
  <si>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</si>
  <si>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</si>
  <si>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</si>
  <si>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</si>
  <si>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</si>
  <si>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</si>
  <si>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</si>
  <si>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</si>
  <si>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</si>
  <si>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</si>
  <si>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</si>
  <si>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</si>
  <si>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</si>
  <si>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</si>
  <si>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</si>
  <si>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</si>
  <si>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</si>
  <si>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</si>
  <si>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</si>
  <si>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</si>
  <si>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</si>
  <si>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</si>
  <si>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</si>
  <si>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</si>
  <si>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</si>
  <si>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</si>
  <si>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</si>
  <si>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</si>
  <si>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</si>
  <si>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</si>
  <si>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</si>
  <si>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</si>
  <si>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</si>
  <si>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</si>
  <si>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</si>
  <si>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</si>
  <si>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</si>
  <si>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</si>
  <si>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</si>
  <si>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</si>
  <si>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</si>
  <si>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</si>
  <si>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</si>
  <si>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</si>
  <si>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</si>
  <si>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</si>
  <si>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</si>
  <si>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</si>
  <si>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</si>
  <si>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</si>
  <si>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</si>
  <si>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</si>
  <si>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</si>
  <si>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</si>
  <si>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</si>
  <si>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</si>
  <si>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</si>
  <si>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</si>
  <si>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</si>
  <si>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</si>
  <si>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</si>
  <si>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</si>
  <si>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</si>
  <si>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</si>
  <si>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</si>
  <si>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</si>
  <si>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</si>
  <si>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</si>
  <si>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</si>
  <si>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</si>
  <si>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</si>
  <si>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</si>
  <si>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</si>
  <si>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</si>
  <si>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</si>
  <si>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</si>
  <si>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</si>
  <si>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</si>
  <si>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</si>
  <si>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</si>
  <si>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</si>
  <si>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</si>
  <si>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</si>
  <si>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</si>
  <si>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</si>
  <si>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</si>
  <si>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</si>
  <si>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</si>
  <si>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</si>
  <si>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</si>
  <si>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</si>
  <si>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</si>
  <si>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</si>
  <si>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</si>
  <si>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</si>
  <si>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</si>
  <si>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</si>
  <si>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</si>
  <si>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</si>
  <si>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</si>
  <si>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</si>
  <si>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</si>
  <si>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</si>
  <si>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</si>
  <si>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</si>
  <si>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</si>
  <si>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</si>
  <si>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</si>
  <si>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</si>
  <si>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</si>
  <si>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</si>
  <si>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</si>
  <si>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</si>
  <si>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</si>
  <si>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</si>
  <si>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</si>
  <si>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</si>
  <si>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</si>
  <si>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</si>
  <si>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</si>
  <si>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</si>
  <si>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</si>
  <si>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</si>
  <si>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</si>
  <si>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</si>
  <si>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</si>
  <si>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</si>
  <si>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</si>
  <si>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</si>
  <si>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</si>
  <si>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</si>
  <si>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</si>
  <si>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</si>
  <si>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</si>
  <si>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</si>
  <si>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</si>
  <si>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</si>
  <si>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</si>
  <si>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</si>
  <si>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</si>
  <si>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</si>
  <si>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</si>
  <si>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</si>
  <si>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</si>
  <si>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</si>
  <si>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</si>
  <si>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</si>
  <si>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</si>
  <si>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</si>
  <si>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</si>
  <si>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</si>
  <si>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</si>
  <si>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</si>
  <si>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</si>
  <si>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</si>
  <si>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</si>
  <si>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</si>
  <si>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</si>
  <si>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</si>
  <si>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</si>
  <si>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</si>
  <si>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</si>
  <si>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</si>
  <si>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</si>
  <si>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</si>
  <si>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</si>
  <si>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</si>
  <si>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</si>
  <si>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</si>
  <si>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</si>
  <si>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</si>
  <si>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</si>
  <si>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</si>
  <si>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</si>
  <si>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</si>
  <si>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</si>
  <si>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</si>
  <si>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</si>
  <si>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</si>
  <si>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</si>
  <si>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</si>
  <si>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</si>
  <si>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</si>
  <si>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</si>
  <si>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</si>
  <si>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</si>
  <si>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</si>
  <si>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</si>
  <si>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</si>
  <si>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</si>
  <si>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</si>
  <si>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</si>
  <si>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</si>
  <si>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</si>
  <si>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</si>
  <si>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</si>
  <si>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</si>
  <si>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</si>
  <si>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</si>
  <si>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</si>
  <si>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</si>
  <si>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</si>
  <si>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</si>
  <si>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</si>
  <si>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</si>
  <si>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</si>
  <si>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</si>
  <si>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</si>
  <si>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</si>
  <si>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</si>
  <si>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</si>
  <si>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</si>
  <si>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</si>
  <si>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</si>
  <si>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</si>
  <si>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</si>
  <si>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</si>
  <si>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</si>
  <si>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</si>
  <si>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</si>
  <si>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</si>
  <si>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</si>
  <si>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</si>
  <si>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</si>
  <si>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</si>
  <si>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</si>
  <si>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</si>
  <si>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</si>
  <si>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</si>
  <si>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</si>
  <si>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</si>
  <si>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</si>
  <si>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</si>
  <si>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</si>
  <si>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</si>
  <si>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</si>
  <si>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</si>
  <si>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</si>
  <si>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</si>
  <si>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</si>
  <si>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</si>
  <si>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</si>
  <si>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</si>
  <si>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</si>
  <si>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</si>
  <si>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</si>
  <si>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</si>
  <si>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</si>
  <si>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</si>
  <si>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</si>
  <si>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</si>
  <si>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</si>
  <si>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</si>
  <si>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</si>
  <si>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</si>
  <si>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</si>
  <si>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</si>
  <si>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</si>
  <si>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</si>
  <si>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</si>
  <si>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</si>
  <si>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</si>
  <si>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</si>
  <si>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</si>
  <si>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</si>
  <si>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</si>
  <si>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</si>
  <si>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</si>
  <si>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</si>
  <si>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</si>
  <si>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</si>
  <si>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</si>
  <si>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</si>
  <si>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</si>
  <si>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</si>
  <si>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</si>
  <si>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</si>
  <si>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</si>
  <si>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</si>
  <si>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</si>
  <si>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</si>
  <si>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</si>
  <si>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</si>
  <si>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</si>
  <si>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</si>
  <si>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</si>
  <si>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</si>
  <si>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</si>
  <si>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</si>
  <si>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</si>
  <si>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</si>
  <si>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</si>
  <si>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</si>
  <si>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</si>
  <si>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</si>
  <si>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</si>
  <si>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</si>
  <si>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</si>
  <si>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</si>
  <si>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</si>
  <si>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</si>
  <si>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</si>
  <si>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</si>
  <si>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</si>
  <si>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</si>
  <si>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</si>
  <si>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</si>
  <si>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</si>
  <si>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</si>
  <si>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</si>
  <si>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</si>
  <si>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</si>
  <si>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</si>
  <si>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</si>
  <si>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</si>
  <si>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</si>
  <si>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</si>
  <si>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</si>
  <si>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</si>
  <si>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</si>
  <si>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</si>
  <si>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</si>
  <si>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</si>
  <si>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</si>
  <si>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</si>
  <si>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</si>
  <si>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</si>
  <si>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</si>
  <si>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</si>
  <si>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</si>
  <si>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</si>
  <si>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</si>
  <si>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</si>
  <si>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</si>
  <si>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</si>
  <si>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</si>
  <si>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</si>
  <si>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</si>
  <si>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</si>
  <si>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</si>
  <si>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</si>
  <si>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</si>
  <si>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</si>
  <si>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</si>
  <si>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</si>
  <si>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</si>
  <si>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</si>
  <si>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</si>
  <si>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</si>
  <si>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</si>
  <si>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</si>
  <si>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</si>
  <si>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</si>
  <si>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</si>
  <si>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</si>
  <si>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</si>
  <si>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</si>
  <si>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</si>
  <si>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</si>
  <si>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</si>
  <si>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</si>
  <si>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</si>
  <si>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</si>
  <si>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</si>
  <si>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</si>
  <si>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</si>
  <si>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</si>
  <si>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</si>
  <si>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</si>
  <si>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</si>
  <si>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</si>
  <si>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</si>
  <si>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</si>
  <si>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</si>
  <si>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</si>
  <si>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</si>
  <si>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</si>
  <si>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</si>
  <si>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</si>
  <si>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</si>
  <si>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</si>
  <si>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</si>
  <si>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</si>
  <si>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</si>
  <si>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</si>
  <si>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</si>
  <si>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</si>
  <si>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</si>
  <si>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</si>
  <si>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</si>
  <si>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</si>
  <si>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</si>
  <si>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</si>
  <si>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</si>
  <si>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</si>
  <si>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</si>
  <si>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</si>
  <si>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</si>
  <si>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</si>
  <si>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</si>
  <si>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</si>
  <si>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</si>
  <si>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</si>
  <si>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</si>
  <si>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</si>
  <si>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</si>
  <si>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</si>
  <si>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</si>
  <si>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</si>
  <si>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</si>
  <si>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</si>
  <si>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</si>
  <si>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</si>
  <si>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</si>
  <si>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</si>
  <si>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</si>
  <si>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</si>
  <si>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</si>
  <si>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</si>
  <si>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</si>
  <si>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</si>
  <si>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</si>
  <si>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</si>
  <si>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</si>
  <si>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</si>
  <si>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</si>
  <si>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</si>
  <si>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</si>
  <si>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</si>
  <si>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</si>
  <si>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</si>
  <si>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</si>
  <si>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</si>
  <si>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</si>
  <si>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</si>
  <si>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</si>
  <si>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</si>
  <si>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</si>
  <si>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</si>
  <si>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</si>
  <si>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</si>
  <si>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</si>
  <si>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</si>
  <si>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</si>
  <si>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</si>
  <si>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</si>
  <si>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</si>
  <si>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</si>
  <si>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</si>
  <si>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</si>
  <si>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</si>
  <si>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</si>
  <si>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</si>
  <si>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</si>
  <si>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</si>
  <si>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</si>
  <si>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</si>
  <si>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</si>
  <si>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</si>
  <si>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</si>
  <si>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</si>
  <si>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</si>
  <si>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</si>
  <si>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</si>
  <si>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</si>
  <si>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</si>
  <si>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</si>
  <si>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</si>
  <si>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</si>
  <si>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</si>
  <si>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</si>
  <si>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</si>
  <si>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</si>
  <si>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</si>
  <si>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</si>
  <si>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</si>
  <si>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</si>
  <si>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</si>
  <si>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</si>
  <si>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</si>
  <si>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</si>
  <si>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</si>
  <si>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</si>
  <si>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</si>
  <si>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</si>
  <si>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</si>
  <si>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</si>
  <si>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</si>
  <si>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</si>
  <si>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</si>
  <si>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</si>
  <si>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</si>
  <si>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</si>
  <si>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</si>
  <si>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</si>
  <si>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</si>
  <si>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</si>
  <si>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</si>
  <si>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</si>
  <si>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</si>
  <si>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</si>
  <si>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</si>
  <si>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</si>
  <si>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</si>
  <si>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</si>
  <si>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</si>
  <si>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</si>
  <si>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</si>
  <si>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</si>
  <si>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</si>
  <si>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</si>
  <si>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</si>
  <si>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</si>
  <si>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</si>
  <si>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</si>
  <si>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</si>
  <si>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</si>
  <si>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</si>
  <si>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</si>
  <si>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</si>
  <si>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</si>
  <si>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</si>
  <si>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</si>
  <si>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</si>
  <si>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</si>
  <si>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</si>
  <si>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</si>
  <si>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</si>
  <si>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</si>
  <si>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</si>
  <si>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</si>
  <si>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</si>
  <si>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</si>
  <si>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</si>
  <si>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</si>
  <si>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</si>
  <si>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</si>
  <si>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</si>
  <si>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</si>
  <si>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</si>
  <si>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</si>
  <si>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</si>
  <si>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</si>
  <si>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</si>
  <si>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</si>
  <si>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</si>
  <si>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</si>
  <si>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</si>
  <si>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</si>
  <si>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</si>
  <si>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</si>
  <si>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</si>
  <si>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</si>
  <si>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</si>
  <si>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</si>
  <si>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</si>
  <si>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</si>
  <si>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</si>
  <si>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</si>
  <si>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</si>
  <si>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</si>
  <si>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</si>
  <si>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</si>
  <si>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</si>
  <si>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</si>
  <si>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</si>
  <si>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</si>
  <si>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</si>
  <si>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</si>
  <si>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</si>
  <si>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</si>
  <si>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</si>
  <si>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</si>
  <si>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</si>
  <si>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</si>
  <si>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</si>
  <si>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</si>
  <si>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</si>
  <si>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</si>
  <si>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</si>
  <si>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</si>
  <si>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</si>
  <si>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</si>
  <si>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</si>
  <si>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</si>
  <si>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</si>
  <si>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</si>
  <si>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</si>
  <si>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</si>
  <si>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</si>
  <si>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</si>
  <si>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</si>
  <si>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</si>
  <si>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</si>
  <si>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</si>
  <si>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</si>
  <si>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</si>
  <si>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</si>
  <si>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</si>
  <si>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</si>
  <si>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</si>
  <si>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</si>
  <si>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</si>
  <si>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</si>
  <si>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</si>
  <si>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</si>
  <si>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</si>
  <si>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</si>
  <si>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</si>
  <si>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</si>
  <si>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</si>
  <si>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</si>
  <si>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</si>
  <si>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</si>
  <si>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</si>
  <si>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</si>
  <si>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</si>
  <si>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</si>
  <si>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</si>
  <si>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</si>
  <si>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</si>
  <si>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</si>
  <si>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</si>
  <si>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</si>
  <si>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</si>
  <si>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</si>
  <si>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</si>
  <si>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</si>
  <si>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</si>
  <si>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</si>
  <si>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</si>
  <si>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</si>
  <si>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</si>
  <si>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</si>
  <si>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</si>
  <si>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</si>
  <si>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</si>
  <si>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</si>
  <si>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</si>
  <si>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</si>
  <si>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</si>
  <si>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</si>
  <si>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</si>
  <si>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</si>
  <si>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</si>
  <si>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</si>
  <si>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</si>
  <si>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</si>
  <si>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</si>
  <si>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</si>
  <si>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</si>
  <si>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</si>
  <si>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</si>
  <si>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</si>
  <si>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</si>
  <si>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</si>
  <si>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</si>
  <si>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</si>
  <si>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</si>
  <si>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</si>
  <si>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</si>
  <si>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</si>
  <si>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</si>
  <si>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</si>
  <si>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</si>
  <si>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</si>
  <si>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</si>
  <si>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</si>
  <si>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</si>
  <si>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</si>
  <si>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</si>
  <si>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</si>
  <si>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</si>
  <si>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</si>
  <si>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</si>
  <si>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</si>
  <si>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</si>
  <si>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</si>
  <si>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</si>
  <si>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</si>
  <si>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</si>
  <si>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</si>
  <si>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</si>
  <si>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</si>
  <si>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</si>
  <si>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</si>
  <si>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</si>
  <si>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</si>
  <si>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</si>
  <si>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</si>
  <si>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</si>
  <si>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</si>
  <si>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</si>
  <si>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</si>
  <si>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</si>
  <si>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</si>
  <si>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</si>
  <si>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</si>
  <si>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</si>
  <si>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</si>
  <si>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</si>
  <si>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</si>
  <si>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</si>
  <si>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</si>
  <si>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</si>
  <si>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</si>
  <si>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</si>
  <si>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</si>
  <si>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</si>
  <si>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</si>
  <si>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</si>
  <si>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</si>
  <si>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</si>
  <si>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</si>
  <si>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</si>
  <si>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</si>
  <si>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</si>
  <si>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</si>
  <si>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</si>
  <si>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</si>
  <si>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</si>
  <si>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</si>
  <si>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</si>
  <si>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</si>
  <si>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</si>
  <si>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</si>
  <si>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</si>
  <si>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</si>
  <si>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</si>
  <si>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</si>
  <si>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</si>
  <si>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</si>
  <si>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</si>
  <si>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</si>
  <si>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</si>
  <si>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</si>
  <si>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</si>
  <si>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</si>
  <si>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</si>
  <si>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</si>
  <si>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</si>
  <si>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</si>
  <si>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</si>
  <si>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</si>
  <si>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</si>
  <si>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</si>
  <si>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</si>
  <si>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</si>
  <si>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</si>
  <si>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</si>
  <si>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</si>
  <si>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</si>
  <si>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</si>
  <si>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</si>
  <si>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</si>
  <si>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</si>
  <si>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</si>
  <si>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</si>
  <si>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</si>
  <si>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</si>
  <si>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</si>
  <si>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</si>
  <si>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</si>
  <si>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</si>
  <si>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</si>
  <si>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</si>
  <si>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</si>
  <si>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</si>
  <si>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</si>
  <si>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</si>
  <si>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</si>
  <si>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</si>
  <si>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</si>
  <si>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</si>
  <si>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</si>
  <si>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</si>
  <si>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</si>
  <si>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</si>
  <si>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</si>
  <si>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</si>
  <si>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</si>
  <si>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</si>
  <si>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</si>
  <si>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</si>
  <si>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</si>
  <si>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</si>
  <si>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</si>
  <si>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</si>
  <si>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</si>
  <si>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</si>
  <si>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</si>
  <si>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</si>
  <si>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</si>
  <si>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</si>
  <si>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</si>
  <si>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</si>
  <si>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</si>
  <si>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</si>
  <si>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</si>
  <si>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</si>
  <si>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</si>
  <si>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</si>
  <si>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</si>
  <si>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</si>
  <si>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</si>
  <si>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</si>
  <si>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</si>
  <si>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</si>
  <si>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</si>
  <si>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</si>
  <si>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</si>
  <si>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</si>
  <si>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</si>
  <si>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</si>
  <si>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</si>
  <si>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</si>
  <si>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</si>
  <si>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</si>
  <si>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</si>
  <si>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</si>
  <si>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</si>
  <si>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</si>
  <si>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</si>
  <si>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</si>
  <si>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</si>
  <si>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</si>
  <si>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</si>
  <si>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</si>
  <si>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</si>
  <si>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</si>
  <si>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</si>
  <si>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</si>
  <si>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</si>
  <si>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</si>
  <si>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</si>
  <si>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</si>
  <si>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</si>
  <si>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</si>
  <si>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</si>
  <si>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</si>
  <si>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</si>
  <si>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</si>
  <si>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</si>
  <si>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</si>
  <si>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</si>
  <si>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</si>
  <si>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</si>
  <si>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</si>
  <si>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</si>
  <si>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</si>
  <si>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</si>
  <si>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</si>
  <si>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</si>
  <si>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</si>
  <si>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</si>
  <si>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</si>
  <si>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</si>
  <si>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</si>
  <si>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</si>
  <si>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</si>
  <si>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</si>
  <si>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</si>
  <si>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</si>
  <si>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</si>
  <si>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</si>
  <si>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</si>
  <si>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</si>
  <si>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</si>
  <si>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</si>
  <si>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</si>
  <si>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</si>
  <si>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</si>
  <si>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</si>
  <si>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</si>
  <si>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</si>
  <si>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</si>
  <si>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</si>
  <si>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</si>
  <si>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</si>
  <si>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</si>
  <si>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</si>
  <si>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</si>
  <si>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</si>
  <si>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</si>
  <si>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</si>
  <si>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</si>
  <si>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</si>
  <si>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</si>
  <si>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</si>
  <si>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</si>
  <si>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</si>
  <si>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</si>
  <si>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</si>
  <si>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</si>
  <si>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</si>
  <si>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</si>
  <si>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</si>
  <si>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</si>
  <si>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</si>
  <si>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</si>
  <si>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</si>
  <si>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</si>
  <si>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</si>
  <si>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</si>
  <si>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</si>
  <si>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</si>
  <si>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</si>
  <si>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</si>
  <si>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</si>
  <si>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</si>
  <si>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</si>
  <si>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</si>
  <si>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</si>
  <si>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</si>
  <si>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</si>
  <si>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</si>
  <si>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</si>
  <si>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</si>
  <si>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</si>
  <si>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</si>
  <si>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</si>
  <si>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</si>
  <si>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</si>
  <si>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</si>
  <si>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</si>
  <si>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</si>
  <si>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</si>
  <si>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</si>
  <si>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</si>
  <si>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</si>
  <si>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</si>
  <si>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</si>
  <si>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</si>
  <si>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</si>
  <si>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</si>
  <si>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</si>
  <si>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</si>
  <si>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</si>
  <si>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</si>
  <si>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</si>
  <si>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</si>
  <si>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</si>
  <si>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</si>
  <si>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</si>
  <si>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</si>
  <si>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</si>
  <si>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</si>
  <si>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</si>
  <si>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</si>
  <si>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</si>
  <si>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</si>
  <si>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</si>
  <si>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</si>
  <si>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</si>
  <si>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</si>
  <si>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</si>
  <si>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</si>
  <si>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</si>
  <si>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</si>
  <si>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</si>
  <si>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</si>
  <si>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</si>
  <si>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</si>
  <si>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</si>
  <si>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</si>
  <si>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</si>
  <si>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</si>
  <si>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</si>
  <si>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</si>
  <si>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</si>
  <si>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</si>
  <si>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</si>
  <si>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</si>
  <si>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</si>
  <si>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</si>
  <si>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</si>
  <si>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</si>
  <si>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</si>
  <si>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</si>
  <si>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</si>
  <si>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</si>
  <si>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</si>
  <si>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</si>
  <si>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</si>
  <si>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</si>
  <si>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</si>
  <si>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</si>
  <si>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</si>
  <si>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</si>
  <si>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</si>
  <si>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</si>
  <si>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</si>
  <si>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</si>
  <si>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</si>
  <si>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</si>
  <si>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</si>
  <si>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</si>
  <si>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</si>
  <si>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</si>
  <si>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</si>
  <si>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</si>
  <si>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</si>
  <si>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</si>
  <si>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</si>
  <si>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</si>
  <si>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</si>
  <si>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</si>
  <si>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</si>
  <si>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</si>
  <si>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</si>
  <si>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</si>
  <si>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</si>
  <si>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</si>
  <si>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</si>
  <si>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</si>
  <si>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</si>
  <si>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</si>
  <si>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</si>
  <si>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</si>
  <si>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</si>
  <si>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</si>
  <si>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</si>
  <si>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</si>
  <si>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</si>
  <si>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</si>
  <si>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</si>
  <si>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</si>
  <si>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</si>
  <si>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</si>
  <si>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</si>
  <si>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</si>
  <si>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</si>
  <si>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</si>
  <si>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</si>
  <si>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</si>
  <si>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</si>
  <si>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</si>
  <si>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</si>
  <si>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</si>
  <si>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</si>
  <si>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</si>
  <si>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</si>
  <si>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</si>
  <si>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</si>
  <si>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</si>
  <si>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</si>
  <si>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</si>
  <si>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</si>
  <si>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</si>
  <si>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</si>
  <si>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</si>
  <si>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</si>
  <si>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</si>
  <si>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</si>
  <si>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</si>
  <si>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</si>
  <si>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</si>
  <si>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</si>
  <si>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</si>
  <si>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</si>
  <si>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</si>
  <si>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</si>
  <si>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</si>
  <si>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</si>
  <si>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</si>
  <si>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</si>
  <si>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</si>
  <si>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</si>
  <si>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</si>
  <si>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</si>
  <si>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</si>
  <si>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</si>
  <si>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</si>
  <si>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</si>
  <si>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</si>
  <si>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</si>
  <si>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</si>
  <si>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</si>
  <si>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</si>
  <si>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</si>
  <si>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</si>
  <si>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</si>
  <si>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</si>
  <si>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</si>
  <si>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</si>
  <si>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</si>
  <si>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</si>
  <si>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</si>
  <si>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</si>
  <si>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</si>
  <si>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</si>
  <si>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</si>
  <si>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</si>
  <si>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</si>
  <si>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</si>
  <si>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</si>
  <si>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</si>
  <si>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</si>
  <si>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</si>
  <si>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</si>
  <si>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</si>
  <si>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</si>
  <si>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</si>
  <si>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</si>
  <si>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</si>
  <si>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</si>
  <si>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</si>
  <si>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</si>
  <si>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</si>
  <si>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</si>
  <si>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</si>
  <si>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</si>
  <si>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</si>
  <si>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</si>
  <si>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</si>
  <si>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</si>
  <si>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</si>
  <si>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</si>
  <si>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</si>
  <si>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</si>
  <si>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</si>
  <si>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</si>
  <si>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</si>
  <si>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</si>
  <si>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</si>
  <si>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</si>
  <si>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</si>
  <si>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</si>
  <si>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</si>
  <si>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</si>
  <si>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</si>
  <si>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</si>
  <si>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</si>
  <si>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</si>
  <si>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</si>
  <si>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</si>
  <si>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</si>
  <si>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</si>
  <si>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</si>
  <si>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</si>
  <si>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</si>
  <si>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</si>
  <si>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</si>
  <si>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</si>
  <si>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</si>
  <si>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</si>
  <si>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</si>
  <si>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</si>
  <si>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</si>
  <si>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</si>
  <si>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</si>
  <si>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</si>
  <si>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</si>
  <si>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</si>
  <si>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</si>
  <si>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</si>
  <si>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</si>
  <si>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</si>
  <si>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</si>
  <si>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</si>
  <si>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</si>
  <si>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</si>
  <si>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</si>
  <si>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</si>
  <si>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</si>
  <si>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</si>
  <si>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</si>
  <si>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</si>
  <si>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</si>
  <si>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</si>
  <si>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</si>
  <si>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</si>
  <si>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</si>
  <si>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</si>
  <si>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</si>
  <si>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</si>
  <si>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</si>
  <si>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</si>
  <si>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</si>
  <si>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</si>
  <si>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</si>
  <si>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</si>
  <si>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</si>
  <si>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</si>
  <si>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</si>
  <si>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</si>
  <si>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</si>
  <si>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</si>
  <si>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</si>
  <si>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</si>
  <si>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</si>
  <si>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</si>
  <si>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</si>
  <si>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</si>
  <si>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</si>
  <si>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</si>
  <si>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</si>
  <si>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</si>
  <si>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</si>
  <si>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</si>
  <si>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</si>
  <si>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</si>
  <si>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</si>
  <si>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</si>
  <si>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</si>
  <si>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</si>
  <si>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</si>
  <si>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</si>
  <si>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</si>
  <si>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</si>
  <si>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</si>
  <si>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</si>
  <si>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</si>
  <si>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</si>
  <si>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</si>
  <si>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</si>
  <si>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</si>
  <si>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</si>
  <si>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</si>
  <si>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</si>
  <si>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</si>
  <si>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</si>
  <si>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</si>
  <si>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</si>
  <si>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</si>
  <si>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</si>
  <si>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</si>
  <si>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</si>
  <si>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</si>
  <si>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</si>
  <si>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</si>
  <si>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</si>
  <si>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</si>
  <si>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</si>
  <si>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</si>
  <si>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</si>
  <si>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</si>
  <si>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</si>
  <si>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</si>
  <si>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</si>
  <si>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</si>
  <si>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</si>
  <si>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</si>
  <si>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</si>
  <si>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</si>
  <si>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</si>
  <si>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</si>
  <si>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</si>
  <si>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</si>
  <si>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</si>
  <si>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</si>
  <si>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</si>
  <si>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</si>
  <si>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</si>
  <si>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</si>
  <si>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</si>
  <si>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</si>
  <si>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</si>
  <si>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</si>
  <si>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</si>
  <si>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</si>
  <si>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</si>
  <si>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</si>
  <si>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</si>
  <si>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</si>
  <si>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</si>
  <si>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</si>
  <si>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</si>
  <si>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</si>
  <si>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</si>
  <si>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</si>
  <si>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</si>
  <si>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</si>
  <si>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</si>
  <si>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</si>
  <si>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</si>
  <si>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</si>
  <si>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</si>
  <si>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</si>
  <si>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</si>
  <si>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</si>
  <si>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</si>
  <si>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</si>
  <si>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</si>
  <si>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</si>
  <si>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</si>
  <si>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</si>
  <si>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</si>
  <si>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</si>
  <si>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</si>
  <si>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</si>
  <si>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</si>
  <si>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</si>
  <si>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</si>
  <si>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</si>
  <si>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</si>
  <si>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</si>
  <si>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</si>
  <si>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</si>
  <si>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</si>
  <si>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</si>
  <si>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</si>
  <si>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</si>
  <si>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</si>
  <si>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</si>
  <si>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</si>
  <si>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</si>
  <si>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</si>
  <si>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</si>
  <si>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</si>
  <si>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</si>
  <si>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</si>
  <si>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</si>
  <si>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</si>
  <si>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</si>
  <si>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</si>
  <si>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</si>
  <si>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</si>
  <si>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</si>
  <si>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</si>
  <si>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</si>
  <si>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</si>
  <si>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</si>
  <si>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</si>
  <si>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</si>
  <si>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</si>
  <si>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</si>
  <si>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</si>
  <si>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</si>
  <si>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</si>
  <si>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</si>
  <si>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</si>
  <si>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</si>
  <si>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</si>
  <si>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</si>
  <si>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</si>
  <si>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</si>
  <si>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</si>
  <si>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</si>
  <si>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</si>
  <si>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</si>
  <si>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</si>
  <si>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</si>
  <si>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</si>
  <si>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</si>
  <si>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</si>
  <si>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</si>
  <si>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</si>
  <si>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</si>
  <si>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</si>
  <si>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</si>
  <si>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</si>
  <si>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</si>
  <si>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</si>
  <si>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</si>
  <si>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</si>
  <si>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</si>
  <si>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</si>
  <si>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</si>
  <si>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</si>
  <si>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</si>
  <si>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</si>
  <si>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</si>
  <si>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</si>
  <si>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</si>
  <si>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</si>
  <si>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</si>
  <si>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</si>
  <si>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</si>
  <si>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</si>
  <si>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</si>
  <si>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</si>
  <si>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</si>
  <si>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</si>
  <si>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</si>
  <si>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</si>
  <si>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</si>
  <si>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</si>
  <si>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</si>
  <si>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</si>
  <si>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</si>
  <si>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</si>
  <si>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</si>
  <si>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</si>
  <si>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</si>
  <si>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</si>
  <si>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</si>
  <si>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</si>
  <si>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</si>
  <si>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</si>
  <si>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</si>
  <si>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</si>
  <si>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</si>
  <si>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</si>
  <si>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</si>
  <si>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</si>
  <si>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</si>
  <si>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</si>
  <si>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</si>
  <si>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</si>
  <si>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</si>
  <si>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</si>
  <si>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</si>
  <si>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</si>
  <si>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</si>
  <si>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</si>
  <si>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</si>
  <si>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</si>
  <si>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</si>
  <si>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</si>
  <si>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</si>
  <si>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</si>
  <si>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</si>
  <si>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</si>
  <si>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</si>
  <si>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</si>
  <si>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</si>
  <si>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</si>
  <si>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</si>
  <si>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</si>
  <si>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</si>
  <si>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</si>
  <si>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</si>
  <si>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</si>
  <si>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</si>
  <si>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</si>
  <si>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</si>
  <si>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</si>
  <si>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</si>
  <si>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</si>
  <si>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</si>
  <si>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</si>
  <si>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</si>
  <si>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</si>
  <si>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</si>
  <si>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</si>
  <si>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</si>
  <si>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</si>
  <si>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</si>
  <si>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</si>
  <si>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</si>
  <si>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</si>
  <si>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</si>
  <si>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</si>
  <si>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</si>
  <si>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</si>
  <si>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</si>
  <si>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</si>
  <si>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</si>
  <si>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</si>
  <si>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</si>
  <si>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</si>
  <si>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</si>
  <si>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</si>
  <si>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</si>
  <si>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</si>
  <si>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</si>
  <si>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</si>
  <si>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</si>
  <si>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</si>
  <si>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</si>
  <si>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</si>
  <si>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</si>
  <si>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</si>
  <si>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</si>
  <si>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</si>
  <si>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</si>
  <si>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</si>
  <si>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</si>
  <si>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</si>
  <si>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</si>
  <si>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</si>
  <si>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</si>
  <si>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</si>
  <si>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</si>
  <si>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</si>
  <si>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</si>
  <si>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</si>
  <si>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</si>
  <si>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</si>
  <si>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</si>
  <si>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</si>
  <si>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</si>
  <si>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</si>
  <si>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</si>
  <si>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</si>
  <si>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</si>
  <si>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</si>
  <si>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</si>
  <si>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</si>
  <si>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</si>
  <si>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</si>
  <si>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</si>
  <si>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</si>
  <si>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</si>
  <si>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</si>
  <si>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</si>
  <si>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</si>
  <si>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</si>
  <si>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</si>
  <si>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</si>
  <si>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</si>
  <si>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</si>
  <si>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</si>
  <si>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</si>
  <si>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</si>
  <si>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</si>
  <si>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</si>
  <si>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</si>
  <si>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</si>
  <si>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</si>
  <si>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</si>
  <si>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</si>
  <si>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</si>
  <si>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</si>
  <si>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</si>
  <si>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</si>
  <si>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</si>
  <si>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</si>
  <si>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</si>
  <si>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</si>
  <si>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</si>
  <si>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</si>
  <si>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</si>
  <si>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</si>
  <si>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</si>
  <si>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</si>
  <si>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</si>
  <si>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</si>
  <si>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</si>
  <si>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</si>
  <si>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</si>
  <si>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</si>
  <si>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</si>
  <si>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</si>
  <si>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</si>
  <si>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</si>
  <si>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</si>
  <si>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</si>
  <si>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</si>
  <si>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</si>
  <si>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</si>
  <si>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</si>
  <si>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</si>
  <si>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</si>
  <si>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</si>
  <si>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</si>
  <si>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</si>
  <si>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</si>
  <si>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</si>
  <si>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</si>
  <si>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</si>
  <si>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</si>
  <si>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</si>
  <si>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</si>
  <si>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</si>
  <si>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</si>
  <si>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</si>
  <si>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</si>
  <si>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</si>
  <si>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</si>
  <si>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</si>
  <si>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</si>
  <si>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</si>
  <si>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</si>
  <si>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</si>
  <si>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</si>
  <si>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</si>
  <si>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</si>
  <si>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</si>
  <si>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</si>
  <si>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</si>
  <si>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</si>
  <si>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</si>
  <si>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</si>
  <si>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</si>
  <si>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</si>
  <si>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</si>
  <si>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</si>
  <si>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</si>
  <si>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</si>
  <si>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</si>
  <si>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</si>
  <si>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</si>
  <si>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</si>
  <si>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</si>
  <si>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</si>
  <si>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</si>
  <si>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</si>
  <si>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</si>
  <si>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</si>
  <si>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</si>
  <si>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</si>
  <si>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</si>
  <si>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</si>
  <si>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</si>
  <si>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</si>
  <si>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</si>
  <si>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</si>
  <si>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</si>
  <si>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</si>
  <si>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</si>
  <si>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</si>
  <si>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</si>
  <si>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</si>
  <si>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</si>
  <si>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</si>
  <si>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</si>
  <si>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</si>
  <si>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</si>
  <si>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</si>
  <si>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</si>
  <si>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</si>
  <si>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</si>
  <si>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</si>
  <si>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</si>
  <si>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</si>
  <si>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</si>
  <si>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</si>
  <si>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</si>
  <si>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</si>
  <si>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</si>
  <si>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</si>
  <si>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</si>
  <si>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</si>
  <si>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</si>
  <si>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</si>
  <si>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</si>
  <si>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</si>
  <si>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</si>
  <si>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</si>
  <si>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</si>
  <si>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</si>
  <si>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</si>
  <si>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</si>
  <si>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</si>
  <si>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</si>
  <si>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</si>
  <si>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</si>
  <si>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</si>
  <si>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</si>
  <si>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</si>
  <si>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</si>
  <si>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</si>
  <si>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</si>
  <si>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</si>
  <si>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</si>
  <si>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</si>
  <si>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</si>
  <si>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</si>
  <si>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</si>
  <si>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</si>
  <si>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</si>
  <si>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</si>
  <si>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</si>
  <si>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</si>
  <si>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</si>
  <si>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</si>
  <si>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</si>
  <si>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</si>
  <si>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</si>
  <si>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</si>
  <si>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</si>
  <si>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</si>
  <si>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</si>
  <si>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</si>
  <si>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</si>
  <si>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</si>
  <si>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</si>
  <si>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</si>
  <si>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</si>
  <si>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</si>
  <si>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</si>
  <si>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</si>
  <si>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</si>
  <si>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</si>
  <si>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</si>
  <si>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</si>
  <si>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</si>
  <si>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</si>
  <si>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</si>
  <si>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</si>
  <si>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</si>
  <si>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</si>
  <si>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</si>
  <si>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</si>
  <si>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</si>
  <si>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</si>
  <si>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</si>
  <si>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</si>
  <si>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</si>
  <si>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</si>
  <si>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</si>
  <si>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</si>
  <si>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</si>
  <si>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</si>
  <si>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</si>
  <si>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</si>
  <si>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</si>
  <si>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</si>
  <si>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</si>
  <si>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</si>
  <si>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</si>
  <si>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</si>
  <si>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</si>
  <si>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</si>
  <si>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</si>
  <si>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</si>
  <si>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</si>
  <si>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</si>
  <si>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</si>
  <si>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</si>
  <si>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</si>
  <si>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</si>
  <si>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</si>
  <si>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</si>
  <si>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</si>
  <si>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</si>
  <si>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</si>
  <si>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</si>
  <si>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</si>
  <si>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</si>
  <si>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</si>
  <si>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</si>
  <si>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</si>
  <si>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</si>
  <si>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</si>
  <si>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</si>
  <si>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</si>
  <si>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</si>
  <si>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</si>
  <si>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</si>
  <si>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</si>
  <si>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</si>
  <si>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</si>
  <si>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</si>
  <si>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</si>
  <si>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</si>
  <si>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</si>
  <si>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</si>
  <si>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</si>
  <si>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</si>
  <si>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</si>
  <si>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</si>
  <si>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</si>
  <si>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</si>
  <si>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</si>
  <si>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</si>
  <si>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</si>
  <si>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</si>
  <si>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</si>
  <si>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</si>
  <si>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</si>
  <si>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</si>
  <si>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</si>
  <si>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</si>
  <si>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</si>
  <si>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</si>
  <si>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</si>
  <si>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</si>
  <si>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</si>
  <si>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</si>
  <si>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</si>
  <si>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</si>
  <si>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</si>
  <si>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</si>
  <si>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</si>
  <si>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</si>
  <si>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</si>
  <si>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</si>
  <si>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</si>
  <si>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</si>
  <si>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</si>
  <si>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</si>
  <si>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</si>
  <si>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</si>
  <si>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</si>
  <si>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</si>
  <si>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</si>
  <si>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</si>
  <si>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</si>
  <si>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</si>
  <si>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</si>
  <si>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</si>
  <si>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</si>
  <si>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</si>
  <si>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</si>
  <si>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</si>
  <si>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</si>
  <si>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</si>
  <si>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</si>
  <si>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</si>
  <si>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</si>
  <si>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</si>
  <si>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</si>
  <si>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</si>
  <si>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</si>
  <si>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</si>
  <si>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</si>
  <si>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</si>
  <si>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</si>
  <si>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</si>
  <si>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</si>
  <si>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</si>
  <si>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</si>
  <si>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</si>
  <si>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</si>
  <si>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</si>
  <si>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</si>
  <si>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</si>
  <si>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</si>
  <si>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</si>
  <si>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</si>
  <si>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</si>
  <si>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</si>
  <si>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</si>
  <si>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</si>
  <si>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</si>
  <si>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</si>
  <si>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</si>
  <si>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</si>
  <si>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</si>
  <si>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</si>
  <si>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</si>
  <si>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</si>
  <si>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</si>
  <si>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</si>
  <si>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</si>
  <si>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</si>
  <si>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</si>
  <si>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</si>
  <si>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</si>
  <si>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</si>
  <si>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</si>
  <si>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</si>
  <si>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</si>
  <si>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</si>
  <si>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</si>
  <si>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</si>
  <si>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</si>
  <si>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</si>
  <si>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</si>
  <si>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</si>
  <si>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</si>
  <si>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</si>
  <si>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</si>
  <si>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</si>
  <si>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</si>
  <si>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</si>
  <si>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</si>
  <si>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</si>
  <si>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</si>
  <si>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</si>
  <si>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</si>
  <si>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</si>
  <si>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</si>
  <si>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</si>
  <si>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</si>
  <si>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</si>
  <si>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</si>
  <si>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</si>
  <si>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</si>
  <si>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</si>
  <si>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</si>
  <si>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</si>
  <si>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</si>
  <si>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</si>
  <si>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</si>
  <si>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</si>
  <si>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</si>
  <si>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</si>
  <si>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</si>
  <si>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</si>
  <si>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</si>
  <si>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</si>
  <si>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</si>
  <si>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</si>
  <si>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</si>
  <si>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</si>
  <si>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</si>
  <si>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</si>
  <si>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</si>
  <si>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</si>
  <si>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</si>
  <si>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</si>
  <si>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</si>
  <si>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</si>
  <si>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</si>
  <si>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</si>
  <si>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</si>
  <si>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</si>
  <si>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</si>
  <si>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</si>
  <si>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</si>
  <si>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</si>
  <si>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</si>
  <si>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</si>
  <si>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</si>
  <si>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</si>
  <si>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</si>
  <si>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</si>
  <si>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</si>
  <si>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</si>
  <si>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</si>
  <si>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</si>
  <si>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</si>
  <si>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</si>
  <si>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</si>
  <si>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</si>
  <si>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</si>
  <si>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</si>
  <si>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</si>
  <si>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</si>
  <si>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</si>
  <si>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</si>
  <si>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</si>
  <si>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</si>
  <si>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</si>
  <si>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</si>
  <si>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</si>
  <si>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</si>
  <si>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</si>
  <si>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</si>
  <si>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</si>
  <si>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</si>
  <si>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</si>
  <si>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</si>
  <si>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</si>
  <si>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</si>
  <si>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</si>
  <si>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</si>
  <si>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</si>
  <si>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</si>
  <si>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</si>
  <si>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</si>
  <si>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</si>
  <si>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</si>
  <si>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</si>
  <si>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</si>
  <si>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</si>
  <si>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</si>
  <si>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</si>
  <si>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</si>
  <si>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</si>
  <si>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</si>
  <si>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</si>
  <si>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</si>
  <si>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</si>
  <si>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</si>
  <si>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</si>
  <si>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</si>
  <si>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</si>
  <si>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</si>
  <si>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</si>
  <si>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</si>
  <si>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</si>
  <si>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</si>
  <si>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</si>
  <si>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</si>
  <si>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</si>
  <si>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</si>
  <si>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</si>
  <si>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</si>
  <si>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</si>
  <si>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</si>
  <si>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</si>
  <si>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</si>
  <si>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</si>
  <si>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</si>
  <si>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</si>
  <si>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</si>
  <si>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</si>
  <si>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</si>
  <si>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</si>
  <si>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</si>
  <si>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</si>
  <si>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</si>
  <si>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</si>
  <si>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</si>
  <si>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</si>
  <si>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</si>
  <si>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</si>
  <si>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</si>
  <si>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</si>
  <si>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</si>
  <si>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</si>
  <si>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</si>
  <si>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</si>
  <si>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</si>
  <si>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</si>
  <si>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</si>
  <si>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</si>
  <si>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</si>
  <si>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</si>
  <si>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</si>
  <si>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</si>
  <si>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</si>
  <si>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</si>
  <si>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</si>
  <si>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</si>
  <si>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</si>
  <si>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</si>
  <si>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</si>
  <si>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</si>
  <si>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</si>
  <si>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</si>
  <si>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</si>
  <si>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</si>
  <si>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</si>
  <si>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</si>
  <si>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</si>
  <si>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</si>
  <si>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</si>
  <si>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</si>
  <si>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</si>
  <si>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</si>
  <si>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</si>
  <si>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</si>
  <si>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</si>
  <si>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</si>
  <si>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</si>
  <si>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</si>
  <si>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</si>
  <si>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</si>
  <si>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</si>
  <si>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</si>
  <si>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</si>
  <si>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</si>
  <si>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</si>
  <si>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</si>
  <si>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</si>
  <si>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</si>
  <si>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</si>
  <si>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</si>
  <si>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</si>
  <si>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</si>
  <si>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</si>
  <si>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</si>
  <si>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</si>
  <si>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</si>
  <si>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</si>
  <si>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</si>
  <si>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</si>
  <si>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</si>
  <si>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</si>
  <si>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</si>
  <si>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</si>
  <si>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</si>
  <si>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</si>
  <si>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</si>
  <si>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</si>
  <si>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</si>
  <si>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</si>
  <si>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</si>
  <si>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</si>
  <si>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</si>
  <si>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</si>
  <si>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</si>
  <si>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</si>
  <si>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</si>
  <si>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</si>
  <si>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</si>
  <si>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</si>
  <si>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</si>
  <si>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</si>
  <si>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</si>
  <si>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</si>
  <si>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</si>
  <si>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</si>
  <si>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</si>
  <si>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</si>
  <si>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</si>
  <si>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</si>
  <si>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</si>
  <si>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</si>
  <si>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</si>
  <si>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</si>
  <si>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</si>
  <si>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</si>
  <si>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</si>
  <si>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</si>
  <si>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</si>
  <si>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</si>
  <si>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</si>
  <si>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</si>
  <si>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</si>
  <si>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</si>
  <si>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</si>
  <si>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</si>
  <si>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</si>
  <si>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</si>
  <si>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</si>
  <si>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</si>
  <si>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</si>
  <si>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</si>
  <si>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</si>
  <si>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</si>
  <si>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</si>
  <si>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</si>
  <si>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</si>
  <si>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</si>
  <si>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</si>
  <si>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</si>
  <si>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</si>
  <si>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</si>
  <si>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</si>
  <si>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</si>
  <si>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</si>
  <si>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</si>
  <si>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</si>
  <si>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</si>
  <si>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</si>
  <si>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</si>
  <si>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</si>
  <si>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</si>
  <si>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</si>
  <si>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</si>
  <si>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</si>
  <si>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</si>
  <si>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</si>
  <si>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</si>
  <si>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</si>
  <si>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</si>
  <si>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</si>
  <si>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</si>
  <si>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</si>
  <si>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</si>
  <si>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</si>
  <si>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</si>
  <si>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</si>
  <si>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</si>
  <si>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</si>
  <si>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</si>
  <si>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</si>
  <si>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</si>
  <si>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</si>
  <si>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</si>
  <si>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</si>
  <si>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</si>
  <si>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</si>
  <si>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</si>
  <si>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</si>
  <si>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</si>
  <si>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</si>
  <si>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</si>
  <si>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</si>
  <si>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</si>
  <si>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</si>
  <si>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</si>
  <si>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</si>
  <si>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</si>
  <si>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</si>
  <si>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</si>
  <si>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</si>
  <si>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</si>
  <si>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</si>
  <si>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</si>
  <si>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</si>
  <si>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</si>
  <si>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</si>
  <si>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</si>
  <si>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</si>
  <si>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</si>
  <si>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</si>
  <si>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</si>
  <si>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</si>
  <si>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</si>
  <si>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</si>
  <si>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</si>
  <si>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</si>
  <si>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</si>
  <si>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</si>
  <si>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</si>
  <si>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</si>
  <si>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</si>
  <si>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</si>
  <si>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</si>
  <si>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</si>
  <si>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</si>
  <si>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</si>
  <si>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</si>
  <si>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</si>
  <si>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</si>
  <si>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</si>
  <si>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</si>
  <si>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</si>
  <si>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</si>
  <si>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</si>
  <si>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</si>
  <si>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</si>
  <si>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</si>
  <si>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</si>
  <si>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</si>
  <si>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</si>
  <si>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</si>
  <si>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</si>
  <si>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</si>
  <si>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</si>
  <si>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</si>
  <si>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</si>
  <si>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</si>
  <si>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</si>
  <si>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</si>
  <si>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</si>
  <si>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</si>
  <si>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</si>
  <si>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</si>
  <si>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</si>
  <si>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</si>
  <si>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</si>
  <si>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</si>
  <si>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</si>
  <si>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</si>
  <si>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</si>
  <si>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</si>
  <si>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</si>
  <si>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</si>
  <si>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</si>
  <si>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</si>
  <si>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</si>
  <si>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</si>
  <si>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</si>
  <si>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</si>
  <si>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</si>
  <si>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</si>
  <si>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</si>
  <si>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</si>
  <si>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</si>
  <si>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</si>
  <si>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</si>
  <si>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</si>
  <si>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</si>
  <si>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</si>
  <si>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</si>
  <si>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</si>
  <si>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</si>
  <si>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</si>
  <si>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</si>
  <si>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</si>
  <si>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</si>
  <si>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</si>
  <si>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</si>
  <si>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</si>
  <si>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</si>
  <si>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</si>
  <si>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</si>
  <si>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</si>
  <si>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</si>
  <si>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</si>
  <si>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</si>
  <si>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</si>
  <si>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</si>
  <si>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</si>
  <si>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</si>
  <si>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</si>
  <si>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</si>
  <si>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</si>
  <si>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</si>
  <si>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</si>
  <si>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</si>
  <si>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</si>
  <si>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</si>
  <si>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</si>
  <si>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</si>
  <si>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</si>
  <si>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</si>
  <si>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</si>
  <si>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</si>
  <si>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</si>
  <si>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</si>
  <si>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</si>
  <si>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</si>
  <si>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</si>
  <si>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</si>
  <si>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</si>
  <si>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</si>
  <si>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</si>
  <si>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</si>
  <si>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</si>
  <si>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</si>
  <si>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</si>
  <si>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</si>
  <si>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</si>
  <si>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</si>
  <si>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</si>
  <si>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</si>
  <si>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</si>
  <si>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</si>
  <si>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</si>
  <si>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</si>
  <si>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</si>
  <si>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</si>
  <si>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</si>
  <si>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</si>
  <si>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</si>
  <si>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</si>
  <si>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</si>
  <si>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</si>
  <si>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</si>
  <si>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</si>
  <si>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</si>
  <si>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</si>
  <si>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</si>
  <si>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</si>
  <si>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</si>
  <si>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</si>
  <si>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</si>
  <si>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</si>
  <si>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</si>
  <si>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</si>
  <si>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</si>
  <si>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</si>
  <si>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</si>
  <si>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</si>
  <si>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</si>
  <si>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</si>
  <si>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</si>
  <si>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</si>
  <si>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</si>
  <si>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</si>
  <si>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</si>
  <si>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</si>
  <si>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</si>
  <si>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</si>
  <si>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</si>
  <si>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</si>
  <si>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</si>
  <si>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</si>
  <si>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</si>
  <si>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</si>
  <si>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</si>
  <si>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</si>
  <si>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</si>
  <si>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</si>
  <si>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</si>
  <si>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</si>
  <si>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</si>
  <si>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</si>
  <si>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</si>
  <si>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</si>
  <si>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</si>
  <si>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</si>
  <si>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</si>
  <si>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</si>
  <si>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</si>
  <si>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</si>
  <si>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</si>
  <si>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</si>
  <si>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</si>
  <si>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</si>
  <si>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</si>
  <si>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</si>
  <si>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</si>
  <si>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</si>
  <si>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</si>
  <si>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</si>
  <si>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</si>
  <si>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</si>
  <si>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</si>
  <si>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</si>
  <si>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</si>
  <si>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</si>
  <si>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</si>
  <si>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</si>
  <si>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</si>
  <si>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</si>
  <si>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</si>
  <si>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</si>
  <si>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</si>
  <si>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</si>
  <si>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</si>
  <si>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</si>
  <si>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</si>
  <si>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</si>
  <si>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</si>
  <si>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</si>
  <si>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</si>
  <si>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</si>
  <si>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</si>
  <si>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</si>
  <si>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</si>
  <si>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</si>
  <si>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</si>
  <si>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</si>
  <si>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</si>
  <si>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</si>
  <si>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</si>
  <si>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</si>
  <si>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</si>
  <si>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</si>
  <si>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</si>
  <si>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</si>
  <si>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</si>
  <si>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</si>
  <si>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</si>
  <si>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</si>
  <si>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</si>
  <si>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</si>
  <si>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</si>
  <si>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</si>
  <si>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</si>
  <si>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</si>
  <si>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</si>
  <si>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</si>
  <si>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</si>
  <si>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</si>
  <si>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</si>
  <si>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</si>
  <si>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</si>
  <si>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</si>
  <si>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</si>
  <si>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</si>
  <si>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</si>
  <si>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</si>
  <si>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</si>
  <si>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</si>
  <si>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</si>
  <si>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</si>
  <si>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</si>
  <si>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</si>
  <si>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</si>
  <si>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</si>
  <si>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</si>
  <si>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</si>
  <si>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</si>
  <si>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</si>
  <si>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</si>
  <si>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</si>
  <si>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</si>
  <si>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</si>
  <si>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</si>
  <si>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</si>
  <si>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</si>
  <si>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</si>
  <si>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</si>
  <si>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</si>
  <si>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</si>
  <si>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</si>
  <si>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</si>
  <si>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</si>
  <si>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</si>
  <si>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</si>
  <si>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</si>
  <si>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</si>
  <si>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</si>
  <si>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</si>
  <si>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</si>
  <si>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</si>
  <si>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</si>
  <si>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</si>
  <si>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</si>
  <si>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</si>
  <si>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</si>
  <si>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</si>
  <si>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</si>
  <si>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</si>
  <si>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</si>
  <si>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</si>
  <si>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</si>
  <si>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</si>
  <si>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</si>
  <si>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</si>
  <si>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</si>
  <si>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</si>
  <si>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</si>
  <si>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</si>
  <si>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</si>
  <si>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</si>
  <si>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</si>
  <si>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</si>
  <si>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</si>
  <si>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</si>
  <si>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</si>
  <si>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</si>
  <si>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</si>
  <si>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</si>
  <si>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</si>
  <si>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</si>
  <si>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</si>
  <si>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</si>
  <si>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</si>
  <si>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</si>
  <si>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</si>
  <si>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</si>
  <si>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</si>
  <si>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</si>
  <si>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</si>
  <si>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</si>
  <si>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</si>
  <si>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</si>
  <si>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</si>
  <si>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</si>
  <si>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</si>
  <si>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</si>
  <si>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</si>
  <si>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</si>
  <si>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</si>
  <si>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</si>
  <si>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</si>
  <si>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</si>
  <si>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</si>
  <si>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</si>
  <si>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</si>
  <si>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</si>
  <si>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</si>
  <si>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</si>
  <si>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</si>
  <si>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</si>
  <si>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</si>
  <si>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</si>
  <si>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</si>
  <si>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</si>
  <si>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</si>
  <si>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</si>
  <si>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</si>
  <si>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</si>
  <si>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</si>
  <si>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</si>
  <si>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</si>
  <si>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</si>
  <si>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</si>
  <si>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</si>
  <si>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</si>
  <si>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</si>
  <si>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</si>
  <si>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</si>
  <si>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</si>
  <si>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</si>
  <si>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</si>
  <si>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</si>
  <si>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</si>
  <si>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</si>
  <si>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</si>
  <si>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</si>
  <si>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</si>
  <si>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</si>
  <si>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</si>
  <si>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</si>
  <si>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</si>
  <si>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</si>
  <si>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</si>
  <si>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</si>
  <si>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</si>
  <si>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</si>
  <si>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</si>
  <si>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</si>
  <si>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</si>
  <si>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</si>
  <si>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</si>
  <si>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</si>
  <si>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</si>
  <si>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</si>
  <si>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</si>
  <si>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</si>
  <si>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</si>
  <si>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</si>
  <si>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</si>
  <si>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</si>
  <si>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</si>
  <si>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</si>
  <si>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</si>
  <si>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</si>
  <si>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</si>
  <si>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</si>
  <si>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</si>
  <si>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</si>
  <si>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</si>
  <si>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</si>
  <si>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</si>
  <si>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</si>
  <si>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</si>
  <si>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</si>
  <si>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</si>
  <si>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</si>
  <si>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</si>
  <si>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</si>
  <si>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</si>
  <si>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</si>
  <si>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</si>
  <si>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</si>
  <si>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</si>
  <si>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</si>
  <si>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</si>
  <si>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</si>
  <si>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</si>
  <si>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</si>
  <si>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</si>
  <si>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</si>
  <si>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</si>
  <si>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</si>
  <si>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</si>
  <si>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</si>
  <si>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</si>
  <si>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</si>
  <si>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</si>
  <si>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</si>
  <si>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</si>
  <si>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</si>
  <si>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</si>
  <si>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</si>
  <si>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</si>
  <si>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</si>
  <si>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</si>
  <si>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</si>
  <si>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</si>
  <si>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</si>
  <si>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</si>
  <si>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</si>
  <si>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</si>
  <si>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</si>
  <si>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</si>
  <si>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</si>
  <si>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</si>
  <si>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</si>
  <si>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</si>
  <si>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</si>
  <si>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</si>
  <si>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</si>
  <si>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</si>
  <si>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</si>
  <si>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</si>
  <si>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</si>
  <si>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</si>
  <si>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</si>
  <si>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</si>
  <si>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</si>
  <si>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</si>
  <si>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</si>
  <si>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</si>
  <si>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</si>
  <si>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</si>
  <si>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</si>
  <si>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</si>
  <si>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</si>
  <si>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</si>
  <si>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</si>
  <si>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</si>
  <si>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</si>
  <si>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</si>
  <si>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</si>
  <si>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</si>
  <si>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</si>
  <si>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</si>
  <si>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</si>
  <si>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</si>
  <si>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</si>
  <si>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</si>
  <si>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</si>
  <si>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</si>
  <si>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</si>
  <si>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</si>
  <si>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</si>
  <si>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</si>
  <si>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</si>
  <si>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</si>
  <si>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</si>
  <si>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</si>
  <si>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</si>
  <si>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</si>
  <si>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</si>
  <si>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</si>
  <si>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</si>
  <si>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</si>
  <si>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</si>
  <si>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</si>
  <si>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</si>
  <si>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</si>
  <si>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</si>
  <si>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</si>
  <si>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</si>
  <si>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</si>
  <si>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</si>
  <si>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</si>
  <si>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</si>
  <si>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</si>
  <si>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</si>
  <si>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</si>
  <si>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</si>
  <si>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</si>
  <si>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</si>
  <si>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</si>
  <si>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</si>
  <si>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</si>
  <si>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</si>
  <si>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</si>
  <si>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</si>
  <si>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</si>
  <si>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</si>
  <si>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</si>
  <si>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</si>
  <si>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</si>
  <si>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</si>
  <si>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</si>
  <si>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</si>
  <si>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</si>
  <si>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</si>
  <si>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</si>
  <si>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</si>
  <si>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</si>
  <si>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</si>
  <si>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</si>
  <si>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</si>
  <si>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</si>
  <si>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</si>
  <si>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</si>
  <si>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</si>
  <si>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</si>
  <si>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</si>
  <si>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</si>
  <si>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</si>
  <si>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</si>
  <si>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</si>
  <si>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</si>
  <si>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</si>
  <si>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</si>
  <si>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</si>
  <si>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</si>
  <si>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</si>
  <si>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</si>
  <si>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</si>
  <si>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</si>
  <si>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</si>
  <si>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</si>
  <si>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</si>
  <si>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</si>
  <si>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</si>
  <si>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</si>
  <si>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</si>
  <si>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</si>
  <si>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</si>
  <si>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</si>
  <si>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</si>
  <si>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</si>
  <si>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</si>
  <si>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</si>
  <si>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</si>
  <si>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</si>
  <si>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</si>
  <si>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</si>
  <si>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</si>
  <si>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</si>
  <si>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</si>
  <si>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</si>
  <si>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</si>
  <si>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</si>
  <si>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</si>
  <si>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</si>
  <si>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</si>
  <si>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</si>
  <si>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</si>
  <si>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</si>
  <si>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</si>
  <si>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</si>
  <si>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</si>
  <si>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</si>
  <si>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</si>
  <si>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</si>
  <si>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</si>
  <si>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</si>
  <si>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</si>
  <si>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</si>
  <si>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</si>
  <si>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</si>
  <si>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</si>
  <si>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</si>
  <si>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</si>
  <si>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</si>
  <si>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</si>
  <si>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</si>
  <si>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</si>
  <si>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</si>
  <si>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</si>
  <si>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</si>
  <si>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</si>
  <si>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</si>
  <si>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</si>
  <si>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</si>
  <si>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</si>
  <si>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</si>
  <si>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</si>
  <si>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</si>
  <si>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</si>
  <si>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</si>
  <si>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</si>
  <si>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</si>
  <si>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</si>
  <si>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</si>
  <si>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</si>
  <si>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</si>
  <si>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</si>
  <si>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</si>
  <si>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</si>
  <si>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</si>
  <si>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</si>
  <si>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</si>
  <si>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</si>
  <si>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</si>
  <si>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</si>
  <si>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</si>
  <si>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</si>
  <si>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</si>
  <si>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</si>
  <si>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</si>
  <si>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</si>
  <si>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</si>
  <si>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</si>
  <si>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</si>
  <si>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</si>
  <si>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</si>
  <si>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</si>
  <si>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</si>
  <si>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</si>
  <si>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</si>
  <si>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</si>
  <si>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</si>
  <si>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</si>
  <si>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</si>
  <si>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</si>
  <si>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</si>
  <si>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</si>
  <si>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</si>
  <si>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</si>
  <si>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</si>
  <si>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</si>
  <si>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</si>
  <si>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</si>
  <si>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</si>
  <si>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</si>
  <si>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</si>
  <si>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</si>
  <si>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</si>
  <si>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</si>
  <si>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</si>
  <si>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</si>
  <si>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</si>
  <si>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</si>
  <si>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</si>
  <si>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</si>
  <si>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</si>
  <si>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</si>
  <si>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</si>
  <si>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</si>
  <si>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</si>
  <si>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</si>
  <si>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</si>
  <si>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</si>
  <si>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</si>
  <si>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</si>
  <si>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</si>
  <si>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</si>
  <si>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</si>
  <si>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</si>
  <si>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</si>
  <si>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</si>
  <si>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</si>
  <si>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</si>
  <si>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</si>
  <si>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</si>
  <si>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</si>
  <si>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</si>
  <si>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</si>
  <si>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</si>
  <si>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</si>
  <si>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</si>
  <si>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</si>
  <si>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</si>
  <si>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</si>
  <si>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</si>
  <si>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</si>
  <si>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</si>
  <si>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</si>
  <si>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</si>
  <si>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</si>
  <si>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</si>
  <si>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</si>
  <si>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</si>
  <si>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</si>
  <si>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</si>
  <si>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</si>
  <si>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</si>
  <si>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</si>
  <si>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</si>
  <si>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</si>
  <si>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</si>
  <si>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</si>
  <si>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</si>
  <si>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</si>
  <si>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</si>
  <si>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</si>
  <si>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</si>
  <si>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</si>
  <si>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</si>
  <si>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</si>
  <si>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</si>
  <si>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</si>
  <si>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</si>
  <si>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</si>
  <si>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</si>
  <si>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</si>
  <si>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</si>
  <si>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</si>
  <si>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</si>
  <si>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</si>
  <si>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</si>
  <si>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</si>
  <si>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</si>
  <si>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</si>
  <si>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</si>
  <si>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</si>
  <si>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</si>
  <si>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</si>
  <si>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</si>
  <si>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</si>
  <si>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</si>
  <si>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</si>
  <si>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</si>
  <si>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</si>
  <si>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</si>
  <si>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</si>
  <si>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</si>
  <si>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</si>
  <si>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</si>
  <si>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</si>
  <si>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</si>
  <si>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</si>
  <si>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</si>
  <si>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</si>
  <si>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</si>
  <si>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</si>
  <si>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</si>
  <si>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</si>
  <si>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</si>
  <si>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</si>
  <si>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</si>
  <si>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</si>
  <si>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</si>
  <si>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</si>
  <si>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</si>
  <si>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</si>
  <si>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</si>
  <si>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</si>
  <si>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</si>
  <si>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</si>
  <si>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</si>
  <si>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</si>
  <si>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</si>
  <si>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</si>
  <si>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</si>
  <si>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</si>
  <si>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</si>
  <si>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</si>
  <si>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</si>
  <si>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</si>
  <si>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</si>
  <si>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</si>
  <si>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</si>
  <si>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</si>
  <si>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</si>
  <si>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</si>
  <si>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</si>
  <si>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</si>
  <si>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</si>
  <si>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</si>
  <si>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</si>
  <si>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</si>
  <si>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</si>
  <si>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</si>
  <si>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</si>
  <si>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</si>
  <si>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</si>
  <si>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</si>
  <si>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</si>
  <si>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</si>
  <si>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</si>
  <si>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</si>
  <si>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</si>
  <si>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</si>
  <si>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</si>
  <si>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</si>
  <si>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</si>
  <si>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</si>
  <si>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</si>
  <si>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</si>
  <si>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</si>
  <si>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</si>
  <si>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</si>
  <si>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</si>
  <si>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</si>
  <si>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</si>
  <si>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</si>
  <si>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</si>
  <si>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</si>
  <si>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</si>
  <si>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</si>
  <si>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</si>
  <si>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</si>
  <si>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</si>
  <si>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</si>
  <si>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</si>
  <si>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</si>
  <si>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</si>
  <si>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</si>
  <si>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</si>
  <si>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</si>
  <si>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</si>
  <si>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</si>
  <si>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</si>
  <si>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</si>
  <si>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</si>
  <si>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</si>
  <si>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</si>
  <si>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</si>
  <si>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</si>
  <si>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</si>
  <si>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</si>
  <si>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</si>
  <si>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</si>
  <si>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</si>
  <si>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</si>
  <si>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</si>
  <si>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</si>
  <si>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</si>
  <si>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</si>
  <si>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</si>
  <si>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</si>
  <si>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</si>
  <si>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</si>
  <si>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</si>
  <si>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</si>
  <si>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</si>
  <si>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</si>
  <si>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</si>
  <si>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</si>
  <si>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</si>
  <si>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</si>
  <si>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</si>
  <si>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</si>
  <si>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</si>
  <si>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</si>
  <si>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</si>
  <si>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</si>
  <si>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</si>
  <si>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</si>
  <si>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</si>
  <si>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</si>
  <si>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</si>
  <si>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</si>
  <si>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</si>
  <si>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</si>
  <si>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</si>
  <si>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</si>
  <si>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</si>
  <si>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</si>
  <si>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</si>
  <si>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</si>
  <si>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</si>
  <si>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</si>
  <si>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</si>
  <si>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</si>
  <si>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</si>
  <si>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</si>
  <si>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</si>
  <si>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</si>
  <si>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</si>
  <si>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</si>
  <si>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</si>
  <si>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</si>
  <si>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</si>
  <si>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</si>
  <si>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</si>
  <si>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</si>
  <si>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</si>
  <si>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</si>
  <si>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</si>
  <si>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</si>
  <si>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</si>
  <si>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</si>
  <si>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</si>
  <si>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</si>
  <si>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</si>
  <si>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</si>
  <si>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</si>
  <si>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</si>
  <si>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</si>
  <si>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</si>
  <si>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</si>
  <si>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</si>
  <si>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</si>
  <si>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</si>
  <si>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</si>
  <si>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</si>
  <si>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</si>
  <si>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</si>
  <si>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</si>
  <si>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</si>
  <si>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</si>
  <si>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</si>
  <si>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</si>
  <si>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</si>
  <si>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</si>
  <si>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</si>
  <si>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</si>
  <si>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</si>
  <si>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</si>
  <si>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</si>
  <si>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</si>
  <si>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</si>
  <si>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</si>
  <si>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</si>
  <si>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</si>
  <si>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</si>
  <si>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</si>
  <si>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</si>
  <si>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</si>
  <si>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</si>
  <si>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</si>
  <si>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</si>
  <si>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</si>
  <si>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</si>
  <si>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</si>
  <si>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</si>
  <si>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</si>
  <si>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</si>
  <si>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</si>
  <si>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</si>
  <si>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</si>
  <si>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</si>
  <si>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</si>
  <si>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</si>
  <si>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</si>
  <si>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</si>
  <si>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</si>
  <si>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</si>
  <si>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</si>
  <si>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</si>
  <si>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</si>
  <si>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</si>
  <si>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</si>
  <si>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</si>
  <si>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</si>
  <si>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</si>
  <si>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</si>
  <si>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</si>
  <si>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</si>
  <si>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</si>
  <si>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</si>
  <si>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</si>
  <si>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</si>
  <si>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</si>
  <si>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</si>
  <si>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</si>
  <si>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</si>
  <si>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</si>
  <si>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</si>
  <si>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</si>
  <si>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</si>
  <si>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</si>
  <si>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</si>
  <si>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</si>
  <si>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</si>
  <si>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</si>
  <si>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</si>
  <si>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</si>
  <si>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</si>
  <si>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</si>
  <si>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</si>
  <si>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</si>
  <si>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</si>
  <si>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</si>
  <si>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</si>
  <si>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</si>
  <si>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</si>
  <si>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</si>
  <si>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</si>
  <si>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</si>
  <si>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</si>
  <si>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</si>
  <si>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</si>
  <si>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</si>
  <si>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</si>
  <si>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</si>
  <si>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</si>
  <si>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</si>
  <si>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</si>
  <si>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</si>
  <si>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</si>
  <si>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</si>
  <si>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</si>
  <si>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</si>
  <si>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</si>
  <si>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</si>
  <si>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</si>
  <si>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</si>
  <si>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</si>
  <si>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</si>
  <si>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</si>
  <si>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</si>
  <si>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</si>
  <si>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</si>
  <si>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</si>
  <si>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</si>
  <si>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</si>
  <si>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</si>
  <si>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</si>
  <si>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</si>
  <si>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</si>
  <si>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</si>
  <si>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</si>
  <si>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</si>
  <si>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</si>
  <si>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</si>
  <si>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</si>
  <si>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</si>
  <si>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</si>
  <si>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</si>
  <si>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</si>
  <si>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</si>
  <si>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</si>
  <si>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</si>
  <si>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</si>
  <si>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</si>
  <si>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</si>
  <si>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</si>
  <si>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</si>
  <si>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</si>
  <si>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</si>
  <si>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</si>
  <si>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</si>
  <si>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</si>
  <si>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</si>
  <si>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</si>
  <si>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</si>
  <si>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</si>
  <si>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</si>
  <si>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</si>
  <si>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</si>
  <si>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</si>
  <si>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</si>
  <si>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</si>
  <si>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</si>
  <si>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</si>
  <si>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</si>
  <si>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</si>
  <si>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</si>
  <si>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</si>
  <si>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</si>
  <si>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</si>
  <si>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</si>
  <si>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</si>
  <si>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</si>
  <si>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</si>
  <si>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</si>
  <si>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</si>
  <si>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</si>
  <si>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</si>
  <si>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</si>
  <si>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</si>
  <si>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</si>
  <si>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</si>
  <si>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</si>
  <si>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</si>
  <si>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</si>
  <si>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</si>
  <si>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</si>
  <si>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</si>
  <si>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</si>
  <si>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</si>
  <si>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</si>
  <si>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</si>
  <si>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</si>
  <si>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</si>
  <si>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</si>
  <si>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</si>
  <si>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</si>
  <si>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</si>
  <si>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</si>
  <si>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</si>
  <si>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</si>
  <si>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</si>
  <si>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</si>
  <si>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</si>
  <si>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</si>
  <si>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</si>
  <si>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</si>
  <si>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</si>
  <si>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</si>
  <si>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</si>
  <si>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</si>
  <si>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</si>
  <si>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</si>
  <si>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</si>
  <si>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</si>
  <si>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</si>
  <si>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</si>
  <si>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</si>
  <si>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</si>
  <si>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</si>
  <si>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</si>
  <si>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</si>
  <si>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</si>
  <si>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</si>
  <si>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</si>
  <si>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</si>
  <si>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</si>
  <si>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</si>
  <si>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</si>
  <si>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</si>
  <si>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</si>
  <si>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</si>
  <si>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</si>
  <si>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</si>
  <si>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</si>
  <si>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</si>
  <si>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</si>
  <si>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</si>
  <si>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</si>
  <si>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</si>
  <si>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</si>
  <si>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</si>
  <si>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</si>
  <si>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</si>
  <si>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</si>
  <si>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</si>
  <si>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</si>
  <si>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</si>
  <si>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</si>
  <si>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</si>
  <si>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</si>
  <si>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</si>
  <si>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</si>
  <si>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</si>
  <si>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</si>
  <si>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</si>
  <si>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</si>
  <si>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</si>
  <si>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</si>
  <si>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</si>
  <si>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</si>
  <si>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</si>
  <si>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</si>
  <si>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</si>
  <si>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</si>
  <si>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</si>
  <si>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</si>
  <si>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</si>
  <si>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</si>
  <si>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</si>
  <si>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</si>
  <si>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</si>
  <si>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</si>
  <si>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</si>
  <si>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</si>
  <si>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</si>
  <si>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</si>
  <si>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</si>
  <si>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</si>
  <si>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</si>
  <si>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</si>
  <si>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</si>
  <si>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</si>
  <si>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</si>
  <si>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</si>
  <si>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</si>
  <si>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</si>
  <si>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</si>
  <si>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</si>
  <si>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</si>
  <si>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</si>
  <si>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</si>
  <si>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</si>
  <si>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</si>
  <si>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</si>
  <si>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</si>
  <si>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</si>
  <si>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</si>
  <si>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</si>
  <si>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</si>
  <si>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</si>
  <si>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</si>
  <si>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</si>
  <si>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</si>
  <si>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</si>
  <si>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</si>
  <si>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</si>
  <si>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</si>
  <si>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</si>
  <si>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</si>
  <si>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</si>
  <si>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</si>
  <si>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</si>
  <si>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</si>
  <si>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</si>
  <si>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</si>
  <si>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</si>
  <si>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</si>
  <si>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</si>
  <si>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</si>
  <si>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</si>
  <si>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</si>
  <si>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</si>
  <si>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</si>
  <si>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</si>
  <si>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</si>
  <si>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</si>
  <si>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</si>
  <si>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</si>
  <si>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</si>
  <si>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</si>
  <si>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</si>
  <si>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</si>
  <si>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</si>
  <si>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</si>
  <si>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</si>
  <si>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</si>
  <si>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</si>
  <si>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</si>
  <si>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</si>
  <si>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</si>
  <si>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</si>
  <si>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</si>
  <si>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</si>
  <si>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</si>
  <si>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</si>
  <si>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</si>
  <si>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</si>
  <si>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</si>
  <si>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</si>
  <si>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</si>
  <si>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</si>
  <si>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</si>
  <si>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</si>
  <si>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</si>
  <si>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</si>
  <si>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</si>
  <si>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</si>
  <si>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</si>
  <si>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</si>
  <si>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</si>
  <si>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</si>
  <si>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</si>
  <si>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</si>
  <si>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</si>
  <si>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</si>
  <si>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</si>
  <si>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</si>
  <si>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</si>
  <si>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</si>
  <si>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</si>
  <si>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</si>
  <si>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</si>
  <si>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</si>
  <si>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</si>
  <si>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</si>
  <si>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</si>
  <si>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</si>
  <si>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</si>
  <si>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</si>
  <si>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</si>
  <si>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</si>
  <si>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</si>
  <si>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</si>
  <si>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</si>
  <si>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</si>
  <si>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</si>
  <si>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</si>
  <si>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</si>
  <si>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</si>
  <si>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</si>
  <si>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</si>
  <si>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</si>
  <si>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</si>
  <si>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</si>
  <si>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</si>
  <si>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</si>
  <si>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</si>
  <si>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</si>
  <si>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</si>
  <si>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</si>
  <si>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</si>
  <si>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</si>
  <si>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</si>
  <si>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</si>
  <si>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</si>
  <si>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</si>
  <si>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</si>
  <si>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</si>
  <si>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</si>
  <si>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</si>
  <si>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</si>
  <si>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</si>
  <si>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</si>
  <si>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</si>
  <si>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</si>
  <si>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</si>
  <si>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</si>
  <si>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</si>
  <si>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</si>
  <si>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</si>
  <si>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</si>
  <si>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</si>
  <si>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</si>
  <si>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</si>
  <si>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</si>
  <si>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</si>
  <si>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</si>
  <si>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</si>
  <si>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</si>
  <si>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</si>
  <si>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</si>
  <si>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</si>
  <si>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</si>
  <si>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</si>
  <si>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</si>
  <si>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</si>
  <si>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</si>
  <si>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</si>
  <si>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</si>
  <si>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</si>
  <si>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</si>
  <si>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</si>
  <si>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</si>
  <si>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</si>
  <si>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</si>
  <si>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</si>
  <si>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</si>
  <si>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</si>
  <si>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</si>
  <si>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</si>
  <si>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</si>
  <si>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</si>
  <si>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</si>
  <si>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</si>
  <si>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</si>
  <si>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</si>
  <si>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</si>
  <si>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</si>
  <si>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</si>
  <si>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</si>
  <si>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</si>
  <si>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</si>
  <si>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</si>
  <si>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</si>
  <si>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</si>
  <si>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</si>
  <si>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</si>
  <si>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</si>
  <si>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</si>
  <si>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</si>
  <si>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</si>
  <si>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</si>
  <si>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</si>
  <si>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</si>
  <si>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</si>
  <si>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</si>
  <si>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</si>
  <si>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</si>
  <si>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</si>
  <si>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</si>
  <si>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</si>
  <si>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</si>
  <si>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</si>
  <si>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</si>
  <si>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</si>
  <si>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</si>
  <si>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</si>
  <si>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</si>
  <si>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</si>
  <si>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</si>
  <si>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</si>
  <si>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</si>
  <si>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</si>
  <si>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</si>
  <si>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</si>
  <si>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</si>
  <si>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</si>
  <si>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</si>
  <si>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</si>
  <si>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</si>
  <si>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</si>
  <si>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</si>
  <si>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</si>
  <si>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</si>
  <si>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</si>
  <si>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</si>
  <si>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</si>
  <si>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</si>
  <si>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</si>
  <si>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</si>
  <si>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</si>
  <si>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</si>
  <si>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</si>
  <si>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</si>
  <si>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</si>
  <si>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</si>
  <si>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</si>
  <si>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</si>
  <si>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</si>
  <si>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</si>
  <si>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</si>
  <si>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</si>
  <si>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</si>
  <si>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</si>
  <si>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</si>
  <si>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</si>
  <si>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</si>
  <si>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</si>
  <si>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</si>
  <si>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</si>
  <si>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</si>
  <si>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</si>
  <si>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</si>
  <si>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</si>
  <si>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</si>
  <si>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</si>
  <si>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</si>
  <si>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</si>
  <si>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</si>
  <si>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</si>
  <si>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</si>
  <si>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</si>
  <si>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</si>
  <si>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</si>
  <si>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</si>
  <si>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</si>
  <si>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</si>
  <si>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</si>
  <si>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</si>
  <si>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</si>
  <si>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</si>
  <si>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</si>
  <si>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</si>
  <si>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</si>
  <si>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</si>
  <si>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</si>
  <si>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</si>
  <si>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</si>
  <si>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</si>
  <si>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</si>
  <si>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</si>
  <si>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</si>
  <si>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</si>
  <si>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</si>
  <si>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</si>
  <si>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</si>
  <si>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</si>
  <si>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</si>
  <si>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</si>
  <si>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</si>
  <si>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</si>
  <si>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</si>
  <si>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</si>
  <si>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</si>
  <si>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</si>
  <si>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</si>
  <si>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</si>
  <si>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</si>
  <si>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</si>
  <si>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</si>
  <si>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</si>
  <si>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</si>
  <si>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</si>
  <si>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</si>
  <si>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</si>
  <si>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</si>
  <si>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</si>
  <si>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</si>
  <si>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</si>
  <si>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</si>
  <si>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</si>
  <si>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</si>
  <si>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</si>
  <si>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</si>
  <si>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</si>
  <si>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</si>
  <si>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</si>
  <si>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</si>
  <si>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</si>
  <si>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</si>
  <si>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</si>
  <si>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</si>
  <si>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</si>
  <si>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</si>
  <si>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</si>
  <si>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</si>
  <si>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</si>
  <si>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</si>
  <si>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</si>
  <si>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</si>
  <si>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</si>
  <si>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</si>
  <si>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</si>
  <si>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</si>
  <si>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</si>
  <si>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</si>
  <si>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</si>
  <si>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</si>
  <si>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</si>
  <si>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</si>
  <si>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</si>
  <si>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</si>
  <si>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</si>
  <si>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</si>
  <si>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</si>
  <si>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</si>
  <si>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</si>
  <si>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</si>
  <si>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</si>
  <si>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</si>
  <si>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</si>
  <si>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</si>
  <si>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</si>
  <si>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</si>
  <si>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</si>
  <si>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</si>
  <si>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</si>
  <si>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</si>
  <si>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</si>
  <si>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</si>
  <si>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</si>
  <si>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</si>
  <si>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</si>
  <si>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</si>
  <si>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</si>
  <si>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</si>
  <si>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</si>
  <si>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</si>
  <si>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</si>
  <si>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</si>
  <si>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</si>
  <si>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</si>
  <si>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</si>
  <si>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</si>
  <si>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</si>
  <si>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</si>
  <si>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</si>
  <si>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</si>
  <si>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</si>
  <si>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</si>
  <si>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</si>
  <si>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</si>
  <si>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</si>
  <si>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</si>
  <si>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</si>
  <si>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</si>
  <si>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</si>
  <si>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</si>
  <si>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</si>
  <si>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</si>
  <si>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</si>
  <si>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</si>
  <si>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</si>
  <si>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</si>
  <si>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</si>
  <si>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</si>
  <si>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</si>
  <si>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</si>
  <si>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</si>
  <si>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</si>
  <si>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</si>
  <si>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</si>
  <si>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</si>
  <si>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</si>
  <si>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</si>
  <si>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</si>
  <si>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</si>
  <si>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</si>
  <si>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</si>
  <si>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</si>
  <si>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</si>
  <si>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</si>
  <si>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</si>
  <si>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</si>
  <si>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</si>
  <si>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</si>
  <si>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</si>
  <si>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</si>
  <si>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</si>
  <si>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</si>
  <si>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</si>
  <si>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</si>
  <si>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</si>
  <si>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</si>
  <si>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</si>
  <si>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</si>
  <si>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</si>
  <si>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</si>
  <si>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</si>
  <si>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</si>
  <si>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</si>
  <si>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</si>
  <si>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</si>
  <si>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</si>
  <si>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</si>
  <si>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</si>
  <si>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</si>
  <si>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</si>
  <si>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</si>
  <si>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</si>
  <si>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</si>
  <si>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</si>
  <si>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</si>
  <si>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</si>
  <si>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</si>
  <si>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</si>
  <si>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</si>
  <si>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</si>
  <si>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</si>
  <si>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</si>
  <si>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</si>
  <si>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</si>
  <si>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</si>
  <si>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</si>
  <si>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</si>
  <si>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</si>
  <si>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</si>
  <si>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</si>
  <si>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</si>
  <si>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</si>
  <si>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</si>
  <si>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</si>
  <si>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</si>
  <si>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</si>
  <si>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</si>
  <si>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</si>
  <si>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</si>
  <si>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</si>
  <si>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</si>
  <si>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</si>
  <si>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</si>
  <si>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</si>
  <si>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</si>
  <si>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</si>
  <si>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</si>
  <si>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</si>
  <si>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</si>
  <si>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</si>
  <si>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</si>
  <si>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</si>
  <si>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</si>
  <si>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</si>
  <si>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</si>
  <si>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</si>
  <si>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</si>
  <si>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</si>
  <si>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</si>
  <si>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</si>
  <si>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</si>
  <si>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</si>
  <si>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</si>
  <si>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</si>
  <si>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</si>
  <si>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</si>
  <si>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</si>
  <si>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</si>
  <si>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</si>
  <si>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</si>
  <si>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</si>
  <si>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</si>
  <si>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</si>
  <si>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</si>
  <si>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</si>
  <si>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</si>
  <si>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</si>
  <si>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</si>
  <si>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</si>
  <si>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</si>
  <si>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</si>
  <si>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</si>
  <si>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</si>
  <si>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</si>
  <si>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</si>
  <si>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</si>
  <si>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</si>
  <si>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</si>
  <si>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</si>
  <si>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</si>
  <si>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</si>
  <si>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</si>
  <si>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</si>
  <si>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</si>
  <si>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</si>
  <si>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</si>
  <si>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</si>
  <si>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</si>
  <si>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</si>
  <si>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</si>
  <si>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</si>
  <si>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</si>
  <si>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</si>
  <si>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</si>
  <si>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</si>
  <si>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</si>
  <si>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</si>
  <si>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</si>
  <si>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</si>
  <si>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</si>
  <si>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</si>
  <si>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</si>
  <si>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</si>
  <si>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</si>
  <si>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</si>
  <si>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</si>
  <si>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</si>
  <si>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</si>
  <si>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</si>
  <si>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</si>
  <si>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</si>
  <si>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</si>
  <si>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</si>
  <si>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</si>
  <si>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</si>
  <si>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</si>
  <si>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</si>
  <si>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</si>
  <si>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</si>
  <si>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</si>
  <si>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</si>
  <si>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</si>
  <si>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</si>
  <si>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</si>
  <si>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</si>
  <si>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</si>
  <si>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</si>
  <si>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</si>
  <si>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</si>
  <si>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</si>
  <si>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</si>
  <si>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</si>
  <si>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</si>
  <si>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</si>
  <si>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</si>
  <si>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</si>
  <si>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</si>
  <si>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</si>
  <si>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</si>
  <si>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</si>
  <si>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</si>
  <si>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</si>
  <si>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</si>
  <si>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</si>
  <si>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</si>
  <si>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</si>
  <si>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</si>
  <si>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</si>
  <si>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</si>
  <si>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</si>
  <si>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</si>
  <si>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</si>
  <si>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</si>
  <si>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</si>
  <si>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</si>
  <si>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</si>
  <si>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</si>
  <si>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</si>
  <si>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</si>
  <si>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</si>
  <si>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</si>
  <si>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</si>
  <si>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</si>
  <si>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</si>
  <si>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</si>
  <si>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</si>
  <si>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</si>
  <si>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</si>
  <si>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</si>
  <si>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</si>
  <si>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</si>
  <si>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</si>
  <si>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</si>
  <si>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</si>
  <si>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</si>
  <si>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</si>
  <si>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</si>
  <si>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</si>
  <si>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</si>
  <si>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</si>
  <si>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</si>
  <si>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</si>
  <si>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</si>
  <si>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</si>
  <si>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</si>
  <si>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</si>
  <si>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</si>
  <si>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</si>
  <si>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</si>
  <si>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</si>
  <si>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</si>
  <si>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</si>
  <si>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</si>
  <si>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</si>
  <si>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</si>
  <si>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</si>
  <si>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</si>
  <si>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</si>
  <si>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</si>
  <si>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</si>
  <si>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</si>
  <si>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</si>
  <si>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</si>
  <si>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</si>
  <si>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</si>
  <si>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</si>
  <si>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</si>
  <si>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</si>
  <si>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</si>
  <si>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</si>
  <si>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</si>
  <si>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</si>
  <si>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</si>
  <si>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</si>
  <si>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</si>
  <si>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</si>
  <si>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</si>
  <si>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</si>
  <si>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</si>
  <si>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</si>
  <si>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</si>
  <si>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</si>
  <si>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</si>
  <si>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</si>
  <si>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</si>
  <si>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</si>
  <si>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</si>
  <si>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</si>
  <si>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</si>
  <si>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</si>
  <si>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</si>
  <si>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</si>
  <si>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</si>
  <si>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</si>
  <si>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</si>
  <si>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</si>
  <si>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</si>
  <si>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</si>
  <si>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</si>
  <si>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</si>
  <si>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</si>
  <si>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</si>
  <si>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</si>
  <si>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</si>
  <si>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</si>
  <si>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</si>
  <si>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</si>
  <si>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</si>
  <si>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</si>
  <si>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</si>
  <si>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</si>
  <si>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</si>
  <si>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</si>
  <si>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</si>
  <si>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</si>
  <si>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</si>
  <si>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</si>
  <si>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</si>
  <si>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</si>
  <si>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</si>
  <si>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</si>
  <si>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</si>
  <si>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</si>
  <si>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</si>
  <si>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</si>
  <si>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</si>
  <si>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</si>
  <si>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</si>
  <si>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</si>
  <si>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</si>
  <si>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</si>
  <si>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</si>
  <si>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</si>
  <si>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</si>
  <si>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</si>
  <si>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</si>
  <si>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</si>
  <si>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</si>
  <si>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</si>
  <si>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</si>
  <si>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</si>
  <si>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</si>
  <si>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</si>
  <si>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</si>
  <si>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</si>
  <si>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</si>
  <si>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</si>
  <si>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</si>
  <si>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</si>
  <si>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</si>
  <si>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</si>
  <si>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</si>
  <si>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</si>
  <si>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</si>
  <si>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</si>
  <si>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</si>
  <si>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</si>
  <si>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</si>
  <si>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</si>
  <si>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</si>
  <si>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</si>
  <si>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</si>
  <si>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</si>
  <si>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</si>
  <si>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</si>
  <si>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</si>
  <si>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</si>
  <si>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</si>
  <si>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</si>
  <si>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</si>
  <si>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</si>
  <si>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</si>
  <si>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</si>
  <si>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</si>
  <si>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</si>
  <si>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</si>
  <si>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</si>
  <si>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</si>
  <si>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</si>
  <si>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</si>
  <si>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</si>
  <si>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</si>
  <si>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</si>
  <si>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</si>
  <si>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</si>
  <si>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</si>
  <si>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</si>
  <si>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</si>
  <si>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</si>
  <si>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</si>
  <si>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</si>
  <si>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</si>
  <si>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</si>
  <si>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</si>
  <si>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</si>
  <si>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</si>
  <si>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</si>
  <si>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</si>
  <si>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</si>
  <si>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</si>
  <si>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</si>
  <si>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</si>
  <si>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</si>
  <si>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</si>
  <si>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</si>
  <si>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</si>
  <si>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</si>
  <si>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</si>
  <si>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</si>
  <si>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</si>
  <si>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</si>
  <si>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</si>
  <si>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</si>
  <si>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</si>
  <si>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</si>
  <si>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</si>
  <si>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</si>
  <si>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</si>
  <si>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</si>
  <si>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</si>
  <si>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</si>
  <si>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</si>
  <si>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</si>
  <si>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</si>
  <si>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</si>
  <si>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</si>
  <si>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</si>
  <si>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</si>
  <si>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</si>
  <si>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</si>
  <si>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</si>
  <si>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</si>
  <si>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</si>
  <si>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</si>
  <si>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</si>
  <si>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</si>
  <si>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</si>
  <si>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</si>
  <si>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</si>
  <si>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</si>
  <si>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</si>
  <si>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</si>
  <si>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</si>
  <si>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</si>
  <si>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</si>
  <si>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</si>
  <si>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</si>
  <si>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</si>
  <si>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</si>
  <si>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</si>
  <si>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</si>
  <si>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</si>
  <si>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</si>
  <si>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</si>
  <si>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</si>
  <si>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</si>
  <si>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</si>
  <si>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</si>
  <si>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</si>
  <si>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</si>
  <si>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</si>
  <si>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</si>
  <si>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</si>
  <si>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</si>
  <si>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</si>
  <si>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</si>
  <si>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</si>
  <si>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</si>
  <si>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</si>
  <si>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</si>
  <si>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</si>
  <si>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</si>
  <si>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</si>
  <si>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</si>
  <si>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</si>
  <si>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</si>
  <si>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</si>
  <si>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</si>
  <si>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</si>
  <si>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</si>
  <si>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</si>
  <si>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</si>
  <si>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</si>
  <si>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</si>
  <si>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</si>
  <si>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</si>
  <si>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</si>
  <si>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</si>
  <si>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</si>
  <si>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</si>
  <si>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</si>
  <si>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</si>
  <si>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</si>
  <si>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</si>
  <si>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</si>
  <si>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</si>
  <si>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</si>
  <si>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</si>
  <si>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</si>
  <si>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</si>
  <si>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</si>
  <si>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</si>
  <si>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</si>
  <si>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</si>
  <si>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</si>
  <si>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</si>
  <si>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</si>
  <si>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</si>
  <si>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</si>
  <si>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</si>
  <si>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</si>
  <si>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</si>
  <si>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</si>
  <si>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</si>
  <si>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</si>
  <si>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</si>
  <si>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</si>
  <si>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</si>
  <si>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</si>
  <si>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</si>
  <si>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</si>
  <si>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</si>
  <si>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</si>
  <si>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</si>
  <si>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</si>
  <si>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</si>
  <si>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</si>
  <si>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</si>
  <si>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</si>
  <si>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</si>
  <si>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</si>
  <si>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</si>
  <si>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</si>
  <si>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</si>
  <si>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</si>
  <si>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</si>
  <si>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</si>
  <si>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</si>
  <si>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</si>
  <si>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</si>
  <si>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</si>
  <si>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</si>
  <si>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</si>
  <si>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</si>
  <si>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</si>
  <si>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</si>
  <si>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</si>
  <si>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</si>
  <si>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</si>
  <si>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</si>
  <si>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</si>
  <si>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</si>
  <si>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</si>
  <si>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</si>
  <si>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</si>
  <si>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</si>
  <si>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</si>
  <si>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</si>
  <si>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</si>
  <si>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</si>
  <si>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</si>
  <si>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</si>
  <si>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</si>
  <si>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</si>
  <si>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</si>
  <si>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</si>
  <si>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</si>
  <si>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</si>
  <si>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</si>
  <si>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</si>
  <si>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</si>
  <si>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</si>
  <si>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</si>
  <si>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</si>
  <si>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</si>
  <si>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</si>
  <si>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</si>
  <si>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</si>
  <si>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</si>
  <si>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</si>
  <si>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</si>
  <si>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</si>
  <si>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</si>
  <si>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</si>
  <si>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</si>
  <si>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</si>
  <si>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</si>
  <si>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</si>
  <si>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</si>
  <si>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</si>
  <si>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</si>
  <si>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</si>
  <si>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</si>
  <si>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</si>
  <si>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</si>
  <si>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</si>
  <si>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</si>
  <si>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</si>
  <si>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</si>
  <si>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</si>
  <si>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</si>
  <si>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</si>
  <si>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</si>
  <si>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</si>
  <si>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</si>
  <si>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</si>
  <si>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</si>
  <si>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</si>
  <si>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</si>
  <si>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</si>
  <si>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</si>
  <si>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</si>
  <si>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</si>
  <si>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</si>
  <si>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</si>
  <si>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</si>
  <si>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</si>
  <si>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</si>
  <si>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</si>
  <si>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</si>
  <si>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</si>
  <si>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</si>
  <si>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</si>
  <si>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</si>
  <si>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</si>
  <si>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</si>
  <si>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</si>
  <si>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</si>
  <si>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</si>
  <si>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</si>
  <si>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</si>
  <si>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</si>
  <si>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</si>
  <si>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</si>
  <si>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</si>
  <si>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</si>
  <si>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</si>
  <si>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</si>
  <si>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</si>
  <si>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</si>
  <si>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</si>
  <si>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</si>
  <si>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</si>
  <si>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</si>
  <si>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</si>
  <si>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</si>
  <si>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</si>
  <si>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</si>
  <si>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</si>
  <si>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</si>
  <si>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</si>
  <si>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</si>
  <si>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</si>
  <si>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</si>
  <si>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</si>
  <si>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</si>
  <si>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</si>
  <si>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</si>
  <si>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</si>
  <si>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</si>
  <si>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</si>
  <si>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</si>
  <si>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</si>
  <si>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</si>
  <si>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</si>
  <si>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</si>
  <si>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</si>
  <si>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</si>
  <si>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</si>
  <si>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</si>
  <si>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</si>
  <si>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</si>
  <si>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</si>
  <si>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</si>
  <si>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</si>
  <si>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</si>
  <si>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</si>
  <si>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</si>
  <si>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</si>
  <si>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</si>
  <si>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</si>
  <si>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</si>
  <si>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</si>
  <si>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</si>
  <si>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</si>
  <si>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</si>
  <si>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</si>
  <si>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</si>
  <si>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</si>
  <si>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</si>
  <si>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</si>
  <si>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</si>
  <si>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</si>
  <si>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</si>
  <si>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</si>
  <si>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</si>
  <si>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</si>
  <si>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</si>
  <si>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</si>
  <si>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</si>
  <si>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</si>
  <si>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</si>
  <si>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</si>
  <si>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</si>
  <si>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</si>
  <si>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</si>
  <si>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</si>
  <si>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</si>
  <si>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</si>
  <si>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</si>
  <si>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</si>
  <si>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</si>
  <si>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</si>
  <si>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</si>
  <si>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</si>
  <si>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</si>
  <si>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</si>
  <si>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</si>
  <si>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</si>
  <si>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</si>
  <si>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</si>
  <si>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</si>
  <si>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</si>
  <si>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</si>
  <si>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</si>
  <si>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</si>
  <si>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</si>
  <si>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</si>
  <si>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</si>
  <si>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</si>
  <si>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</si>
  <si>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</si>
  <si>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</si>
  <si>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</si>
  <si>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</si>
  <si>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</si>
  <si>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</si>
  <si>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</si>
  <si>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</si>
  <si>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</si>
  <si>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</si>
  <si>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</si>
  <si>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</si>
  <si>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</si>
  <si>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</si>
  <si>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</si>
  <si>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</si>
  <si>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</si>
  <si>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</si>
  <si>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</si>
  <si>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</si>
  <si>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</si>
  <si>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</si>
  <si>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</si>
  <si>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</si>
  <si>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</si>
  <si>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</si>
  <si>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</si>
  <si>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</si>
  <si>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</si>
  <si>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</si>
  <si>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</si>
  <si>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</si>
  <si>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</si>
  <si>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</si>
  <si>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</si>
  <si>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</si>
  <si>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</si>
  <si>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</si>
  <si>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</si>
  <si>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</si>
  <si>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</si>
  <si>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</si>
  <si>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</si>
  <si>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</si>
  <si>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</si>
  <si>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</si>
  <si>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</si>
  <si>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</si>
  <si>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</si>
  <si>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</si>
  <si>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</si>
  <si>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</si>
  <si>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</si>
  <si>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</si>
  <si>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</si>
  <si>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</si>
  <si>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</si>
  <si>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</si>
  <si>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</si>
  <si>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</si>
  <si>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</si>
  <si>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</si>
  <si>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</si>
  <si>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</si>
  <si>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</si>
  <si>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</si>
  <si>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</si>
  <si>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</si>
  <si>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</si>
  <si>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</si>
  <si>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</si>
  <si>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</si>
  <si>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</si>
  <si>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</si>
  <si>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</si>
  <si>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</si>
  <si>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</si>
  <si>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</si>
  <si>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</si>
  <si>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</si>
  <si>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</si>
  <si>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</si>
  <si>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</si>
  <si>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</si>
  <si>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</si>
  <si>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</si>
  <si>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</si>
  <si>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</si>
  <si>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</si>
  <si>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</si>
  <si>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</si>
  <si>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</si>
  <si>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</si>
  <si>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</si>
  <si>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</si>
  <si>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</si>
  <si>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</si>
  <si>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</si>
  <si>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</si>
  <si>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</si>
  <si>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</si>
  <si>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</si>
  <si>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</si>
  <si>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</si>
  <si>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</si>
  <si>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</si>
  <si>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</si>
  <si>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</si>
  <si>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</si>
  <si>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</si>
  <si>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</si>
  <si>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</si>
  <si>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</si>
  <si>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</si>
  <si>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</si>
  <si>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</si>
  <si>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</si>
  <si>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</si>
  <si>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</si>
  <si>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</si>
  <si>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</si>
  <si>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</si>
  <si>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</si>
  <si>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</si>
  <si>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</si>
  <si>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</si>
  <si>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</si>
  <si>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</si>
  <si>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</si>
  <si>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</si>
  <si>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</si>
  <si>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</si>
  <si>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</si>
  <si>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</si>
  <si>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</si>
  <si>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</si>
  <si>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</si>
  <si>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</si>
  <si>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</si>
  <si>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</si>
  <si>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</si>
  <si>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</si>
  <si>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</si>
  <si>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</si>
  <si>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</si>
  <si>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</si>
  <si>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</si>
  <si>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</si>
  <si>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</si>
  <si>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</si>
  <si>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</si>
  <si>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</si>
  <si>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</si>
  <si>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</si>
  <si>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</si>
  <si>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</si>
  <si>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</si>
  <si>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</si>
  <si>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</si>
  <si>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</si>
  <si>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</si>
  <si>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</si>
  <si>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</si>
  <si>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</si>
  <si>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</si>
  <si>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</si>
  <si>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</si>
  <si>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</si>
  <si>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</si>
  <si>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</si>
  <si>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</si>
  <si>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</si>
  <si>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</si>
  <si>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</si>
  <si>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</si>
  <si>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</si>
  <si>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</si>
  <si>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</si>
  <si>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</si>
  <si>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</si>
  <si>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</si>
  <si>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</si>
  <si>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</si>
  <si>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</si>
  <si>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</si>
  <si>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</si>
  <si>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</si>
  <si>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</si>
  <si>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</si>
  <si>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</si>
  <si>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</si>
  <si>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</si>
  <si>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</si>
  <si>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</si>
  <si>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</si>
  <si>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</si>
  <si>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</si>
  <si>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</si>
  <si>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</si>
  <si>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</si>
  <si>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</si>
  <si>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</si>
  <si>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</si>
  <si>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</si>
  <si>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</si>
  <si>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</si>
  <si>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</si>
  <si>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</si>
  <si>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</si>
  <si>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</si>
  <si>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</si>
  <si>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</si>
  <si>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</si>
  <si>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</si>
  <si>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</si>
  <si>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</si>
  <si>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</si>
  <si>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</si>
  <si>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</si>
  <si>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</si>
  <si>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</si>
  <si>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</si>
  <si>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</si>
  <si>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</si>
  <si>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</si>
  <si>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</si>
  <si>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</si>
  <si>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</si>
  <si>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</si>
  <si>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</si>
  <si>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</si>
  <si>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</si>
  <si>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</si>
  <si>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</si>
  <si>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</si>
  <si>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</si>
  <si>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</si>
  <si>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</si>
  <si>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</si>
  <si>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</si>
  <si>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</si>
  <si>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</si>
  <si>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</si>
  <si>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</si>
  <si>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</si>
  <si>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</si>
  <si>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</si>
  <si>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</si>
  <si>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</si>
  <si>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</si>
  <si>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</si>
  <si>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</si>
  <si>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</si>
  <si>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</si>
  <si>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</si>
  <si>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</si>
  <si>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</si>
  <si>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</si>
  <si>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</si>
  <si>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</si>
  <si>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</si>
  <si>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</si>
  <si>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</si>
  <si>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</si>
  <si>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</si>
  <si>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</si>
  <si>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</si>
  <si>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</si>
  <si>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</si>
  <si>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</si>
  <si>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</si>
  <si>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</si>
  <si>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</si>
  <si>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</si>
  <si>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</si>
  <si>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</si>
  <si>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</si>
  <si>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</si>
  <si>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</si>
  <si>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</si>
  <si>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</si>
  <si>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</si>
  <si>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</si>
  <si>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</si>
  <si>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</si>
  <si>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</si>
  <si>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</si>
  <si>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</si>
  <si>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</si>
  <si>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</si>
  <si>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</si>
  <si>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</si>
  <si>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</si>
  <si>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</si>
  <si>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</si>
  <si>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</si>
  <si>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</si>
  <si>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</si>
  <si>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</si>
  <si>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</si>
  <si>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</si>
  <si>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</si>
  <si>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</si>
  <si>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</si>
  <si>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</si>
  <si>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</si>
  <si>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</si>
  <si>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</si>
  <si>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</si>
  <si>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</si>
  <si>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</si>
  <si>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</si>
  <si>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</si>
  <si>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</si>
  <si>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</si>
  <si>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</si>
  <si>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</si>
  <si>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</si>
  <si>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</si>
  <si>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</si>
  <si>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</si>
  <si>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</si>
  <si>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</si>
  <si>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</si>
  <si>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</si>
  <si>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</si>
  <si>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</si>
  <si>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</si>
  <si>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</si>
  <si>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</si>
  <si>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</si>
  <si>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</si>
  <si>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</si>
  <si>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</si>
  <si>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</si>
  <si>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</si>
  <si>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</si>
  <si>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</si>
  <si>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</si>
  <si>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</si>
  <si>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</si>
  <si>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</si>
  <si>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</si>
  <si>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</si>
  <si>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</si>
  <si>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</si>
  <si>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</si>
  <si>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</si>
  <si>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</si>
  <si>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</si>
  <si>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</si>
  <si>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</si>
  <si>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</si>
  <si>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</si>
  <si>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</si>
  <si>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</si>
  <si>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</si>
  <si>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</si>
  <si>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</si>
  <si>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</si>
  <si>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</si>
  <si>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</si>
  <si>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</si>
  <si>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</si>
  <si>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</si>
  <si>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</si>
  <si>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</si>
  <si>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</si>
  <si>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</si>
  <si>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</si>
  <si>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</si>
  <si>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</si>
  <si>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</si>
  <si>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</si>
  <si>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</si>
  <si>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</si>
  <si>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</si>
  <si>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</si>
  <si>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</si>
  <si>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</si>
  <si>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</si>
  <si>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</si>
  <si>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</si>
  <si>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</si>
  <si>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</si>
  <si>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</si>
  <si>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</si>
  <si>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</si>
  <si>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</si>
  <si>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</si>
  <si>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</si>
  <si>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</si>
  <si>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</si>
  <si>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</si>
  <si>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</si>
  <si>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</si>
  <si>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</si>
  <si>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</si>
  <si>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</si>
  <si>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</si>
  <si>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</si>
  <si>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</si>
  <si>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</si>
  <si>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</si>
  <si>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</si>
  <si>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</si>
  <si>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</si>
  <si>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</si>
  <si>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</si>
  <si>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</si>
  <si>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</si>
  <si>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</si>
  <si>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</si>
  <si>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</si>
  <si>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</si>
  <si>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</si>
  <si>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</si>
  <si>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</si>
  <si>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</si>
  <si>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</si>
  <si>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</si>
  <si>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</si>
  <si>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</si>
  <si>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</si>
  <si>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</si>
  <si>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</si>
  <si>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</si>
  <si>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</si>
  <si>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</si>
  <si>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</si>
  <si>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</si>
  <si>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</si>
  <si>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</si>
  <si>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</si>
  <si>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</si>
  <si>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</si>
  <si>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</si>
  <si>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</si>
  <si>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</si>
  <si>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</si>
  <si>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</si>
  <si>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</si>
  <si>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</si>
  <si>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</si>
  <si>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</si>
  <si>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</si>
  <si>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</si>
  <si>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</si>
  <si>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</si>
  <si>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</si>
  <si>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</si>
  <si>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</si>
  <si>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</si>
  <si>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</si>
  <si>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</si>
  <si>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</si>
  <si>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</si>
  <si>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</si>
  <si>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</si>
  <si>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</si>
  <si>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</si>
  <si>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</si>
  <si>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</si>
  <si>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</si>
  <si>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</si>
  <si>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</si>
  <si>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</si>
  <si>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</si>
  <si>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</si>
  <si>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</si>
  <si>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</si>
  <si>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</si>
  <si>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</si>
  <si>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</si>
  <si>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</si>
  <si>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</si>
  <si>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</si>
  <si>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</si>
  <si>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</si>
  <si>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</si>
  <si>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</si>
  <si>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</si>
  <si>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</si>
  <si>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</si>
  <si>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</si>
  <si>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</si>
  <si>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</si>
  <si>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</si>
  <si>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</si>
  <si>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</si>
  <si>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</si>
  <si>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</si>
  <si>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</si>
  <si>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</si>
  <si>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</si>
  <si>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</si>
  <si>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</si>
  <si>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</si>
  <si>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</si>
  <si>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</si>
  <si>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</si>
  <si>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</si>
  <si>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</si>
  <si>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</si>
  <si>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</si>
  <si>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</si>
  <si>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</si>
  <si>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</si>
  <si>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</si>
  <si>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</si>
  <si>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</si>
  <si>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</si>
  <si>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</si>
  <si>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</si>
  <si>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</si>
  <si>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</si>
  <si>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</si>
  <si>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</si>
  <si>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</si>
  <si>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</si>
  <si>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</si>
  <si>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</si>
  <si>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</si>
  <si>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</si>
  <si>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</si>
  <si>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</si>
  <si>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</si>
  <si>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</si>
  <si>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</si>
  <si>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</si>
  <si>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</si>
  <si>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</si>
  <si>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</si>
  <si>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</si>
  <si>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</si>
  <si>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</si>
  <si>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</si>
  <si>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</si>
  <si>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</si>
  <si>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</si>
  <si>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</si>
  <si>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</si>
  <si>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</si>
  <si>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</si>
  <si>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</si>
  <si>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</si>
  <si>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</si>
  <si>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</si>
  <si>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</si>
  <si>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</si>
  <si>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</si>
  <si>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</si>
  <si>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</si>
  <si>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</si>
  <si>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</si>
  <si>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</si>
  <si>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</si>
  <si>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</si>
  <si>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</si>
  <si>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</si>
  <si>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</si>
  <si>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</si>
  <si>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</si>
  <si>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</si>
  <si>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</si>
  <si>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</si>
  <si>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</si>
  <si>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</si>
  <si>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</si>
  <si>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</si>
  <si>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</si>
  <si>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</si>
  <si>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</si>
  <si>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</si>
  <si>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</si>
  <si>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</si>
  <si>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</si>
  <si>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</si>
  <si>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</si>
  <si>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</si>
  <si>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</si>
  <si>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</si>
  <si>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</si>
  <si>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</si>
  <si>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</si>
  <si>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</si>
  <si>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</si>
  <si>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</si>
  <si>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</si>
  <si>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</si>
  <si>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</si>
  <si>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</si>
  <si>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</si>
  <si>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</si>
  <si>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</si>
  <si>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</si>
  <si>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</si>
  <si>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</si>
  <si>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</si>
  <si>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</si>
  <si>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</si>
  <si>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</si>
  <si>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</si>
  <si>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</si>
  <si>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</si>
  <si>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</si>
  <si>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</si>
  <si>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</si>
  <si>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</si>
  <si>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</si>
  <si>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</si>
  <si>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</si>
  <si>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</si>
  <si>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</si>
  <si>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</si>
  <si>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</si>
  <si>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</si>
  <si>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</si>
  <si>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</si>
  <si>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</si>
  <si>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</si>
  <si>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</si>
  <si>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</si>
  <si>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</si>
  <si>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</si>
  <si>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</si>
  <si>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</si>
  <si>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</si>
  <si>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</si>
  <si>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</si>
  <si>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</si>
  <si>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</si>
  <si>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</si>
  <si>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</si>
  <si>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</si>
  <si>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</si>
  <si>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</si>
  <si>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</si>
  <si>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</si>
  <si>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</si>
  <si>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</si>
  <si>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</si>
  <si>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</si>
  <si>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</si>
  <si>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</si>
  <si>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</si>
  <si>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</si>
  <si>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</si>
  <si>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</si>
  <si>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</si>
  <si>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</si>
  <si>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</si>
  <si>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</si>
  <si>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</si>
  <si>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</si>
  <si>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</si>
  <si>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</si>
  <si>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</si>
  <si>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</si>
  <si>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</si>
  <si>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</si>
  <si>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</si>
  <si>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</si>
  <si>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</si>
  <si>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</si>
  <si>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</si>
  <si>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</si>
  <si>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</si>
  <si>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</si>
  <si>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</si>
  <si>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</si>
  <si>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</si>
  <si>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</si>
  <si>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</si>
  <si>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</si>
  <si>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</si>
  <si>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</si>
  <si>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</si>
  <si>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</si>
  <si>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</si>
  <si>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</si>
  <si>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</si>
  <si>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</si>
  <si>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</si>
  <si>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</si>
  <si>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</si>
  <si>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</si>
  <si>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</si>
  <si>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</si>
  <si>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</si>
  <si>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</si>
  <si>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</si>
  <si>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</si>
  <si>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</si>
  <si>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</si>
  <si>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</si>
  <si>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</si>
  <si>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</si>
  <si>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</si>
  <si>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</si>
  <si>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</si>
  <si>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</si>
  <si>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</si>
  <si>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</si>
  <si>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</si>
  <si>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</si>
  <si>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</si>
  <si>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</si>
  <si>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</si>
  <si>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</si>
  <si>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</si>
  <si>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</si>
  <si>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</si>
  <si>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</si>
  <si>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</si>
  <si>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</si>
  <si>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</si>
  <si>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</si>
  <si>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</si>
  <si>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</si>
  <si>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</si>
  <si>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</si>
  <si>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</si>
  <si>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</si>
  <si>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</si>
  <si>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</si>
  <si>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</si>
  <si>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</si>
  <si>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</si>
  <si>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</si>
  <si>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</si>
  <si>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</si>
  <si>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</si>
  <si>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</si>
  <si>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</si>
  <si>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</si>
  <si>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</si>
  <si>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</si>
  <si>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</si>
  <si>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</si>
  <si>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</si>
  <si>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</si>
  <si>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</si>
  <si>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</si>
  <si>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</si>
  <si>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</si>
  <si>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</si>
  <si>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</si>
  <si>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</si>
  <si>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</si>
  <si>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</si>
  <si>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</si>
  <si>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</si>
  <si>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</si>
  <si>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</si>
  <si>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</si>
  <si>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</si>
  <si>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</si>
  <si>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</si>
  <si>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</si>
  <si>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</si>
  <si>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</si>
  <si>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</si>
  <si>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</si>
  <si>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</si>
  <si>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</si>
  <si>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</si>
  <si>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</si>
  <si>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</si>
  <si>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</si>
  <si>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</si>
  <si>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</si>
  <si>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</si>
  <si>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</si>
  <si>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</si>
  <si>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</si>
  <si>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</si>
  <si>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</si>
  <si>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</si>
  <si>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</si>
  <si>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</si>
  <si>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</si>
  <si>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</si>
  <si>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</si>
  <si>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</si>
  <si>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</si>
  <si>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</si>
  <si>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</si>
  <si>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</si>
  <si>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</si>
  <si>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</si>
  <si>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</si>
  <si>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</si>
  <si>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</si>
  <si>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</si>
  <si>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</si>
  <si>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</si>
  <si>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</si>
  <si>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</si>
  <si>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</si>
  <si>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</si>
  <si>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</si>
  <si>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</si>
  <si>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</si>
  <si>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</si>
  <si>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</si>
  <si>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</si>
  <si>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</si>
  <si>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</si>
  <si>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</si>
  <si>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</si>
  <si>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</si>
  <si>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</si>
  <si>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</si>
  <si>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</si>
  <si>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</si>
  <si>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</si>
  <si>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</si>
  <si>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</si>
  <si>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</si>
  <si>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</si>
  <si>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</si>
  <si>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</si>
  <si>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</si>
  <si>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</si>
  <si>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</si>
  <si>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</si>
  <si>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</si>
  <si>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</si>
  <si>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</si>
  <si>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</si>
  <si>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</si>
  <si>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</si>
  <si>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</si>
  <si>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</si>
  <si>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</si>
  <si>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</si>
  <si>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</si>
  <si>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</si>
  <si>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</si>
  <si>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</si>
  <si>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</si>
  <si>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</si>
  <si>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</si>
  <si>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</si>
  <si>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</si>
  <si>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</si>
  <si>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</si>
  <si>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</si>
  <si>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</si>
  <si>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</si>
  <si>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</si>
  <si>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</si>
  <si>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</si>
  <si>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</si>
  <si>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</si>
  <si>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</si>
  <si>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</si>
  <si>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</si>
  <si>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</si>
  <si>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</si>
  <si>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</si>
  <si>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</si>
  <si>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</si>
  <si>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</si>
  <si>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</si>
  <si>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</si>
  <si>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</si>
  <si>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</si>
  <si>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</si>
  <si>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</si>
  <si>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</si>
  <si>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</si>
  <si>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</si>
  <si>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</si>
  <si>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</si>
  <si>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</si>
  <si>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</si>
  <si>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</si>
  <si>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</si>
  <si>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</si>
  <si>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</si>
  <si>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</si>
  <si>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</si>
  <si>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</si>
  <si>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</si>
  <si>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</si>
  <si>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</si>
  <si>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</si>
  <si>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</si>
  <si>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</si>
  <si>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</si>
  <si>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</si>
  <si>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</si>
  <si>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</si>
  <si>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</si>
  <si>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</si>
  <si>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</si>
  <si>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</si>
  <si>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</si>
  <si>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</si>
  <si>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</si>
  <si>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</si>
  <si>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</si>
  <si>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</si>
  <si>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</si>
  <si>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</si>
  <si>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</si>
  <si>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</si>
  <si>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</si>
  <si>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</si>
  <si>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</si>
  <si>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</si>
  <si>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</si>
  <si>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</si>
  <si>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</si>
  <si>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</si>
  <si>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</si>
  <si>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</si>
  <si>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</si>
  <si>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</si>
  <si>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</si>
  <si>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</si>
  <si>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</si>
  <si>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</si>
  <si>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</si>
  <si>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</si>
  <si>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</si>
  <si>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</si>
  <si>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</si>
  <si>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</si>
  <si>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</si>
  <si>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</si>
  <si>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</si>
  <si>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</si>
  <si>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</si>
  <si>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</si>
  <si>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</si>
  <si>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</si>
  <si>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</si>
  <si>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</si>
  <si>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</si>
  <si>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</si>
  <si>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</si>
  <si>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</si>
  <si>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</si>
  <si>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</si>
  <si>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</si>
  <si>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</si>
  <si>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</si>
  <si>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</si>
  <si>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</si>
  <si>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</si>
  <si>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</si>
  <si>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</si>
  <si>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</si>
  <si>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</si>
  <si>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</si>
  <si>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</si>
  <si>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</si>
  <si>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</si>
  <si>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</si>
  <si>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</si>
  <si>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</si>
  <si>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</si>
  <si>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</si>
  <si>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</si>
  <si>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</si>
  <si>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</si>
  <si>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</si>
  <si>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</si>
  <si>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</si>
  <si>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</si>
  <si>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</si>
  <si>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</si>
  <si>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</si>
  <si>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</si>
  <si>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</si>
  <si>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</si>
  <si>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</si>
  <si>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</si>
  <si>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</si>
  <si>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</si>
  <si>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</si>
  <si>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</si>
  <si>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</si>
  <si>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</si>
  <si>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</si>
  <si>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</si>
  <si>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</si>
  <si>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</si>
  <si>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</si>
  <si>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</si>
  <si>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</si>
  <si>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</si>
  <si>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</si>
  <si>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</si>
  <si>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</si>
  <si>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</si>
  <si>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</si>
  <si>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</si>
  <si>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</si>
  <si>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</si>
  <si>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</si>
  <si>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</si>
  <si>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</si>
  <si>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</si>
  <si>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</si>
  <si>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</si>
  <si>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</si>
  <si>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</si>
  <si>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</si>
  <si>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</si>
  <si>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</si>
  <si>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</si>
  <si>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</si>
  <si>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</si>
  <si>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</si>
  <si>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</si>
  <si>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</si>
  <si>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</si>
  <si>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</si>
  <si>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</si>
  <si>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</si>
  <si>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</si>
  <si>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</si>
  <si>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</si>
  <si>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</si>
  <si>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</si>
  <si>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</si>
  <si>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</si>
  <si>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</si>
  <si>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</si>
  <si>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</si>
  <si>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</si>
  <si>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</si>
  <si>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</si>
  <si>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</si>
  <si>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</si>
  <si>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</si>
  <si>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</si>
  <si>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</si>
  <si>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</si>
  <si>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</si>
  <si>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</si>
  <si>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</si>
  <si>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</si>
  <si>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</si>
  <si>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</si>
  <si>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</si>
  <si>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</si>
  <si>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</si>
  <si>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</si>
  <si>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</si>
  <si>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</si>
  <si>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</si>
  <si>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</si>
  <si>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</si>
  <si>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</si>
  <si>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</si>
  <si>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</si>
  <si>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</si>
  <si>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</si>
  <si>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</si>
  <si>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</si>
  <si>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</si>
  <si>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</si>
  <si>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</si>
  <si>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</si>
  <si>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</si>
  <si>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</si>
  <si>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</si>
  <si>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</si>
  <si>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</si>
  <si>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</si>
  <si>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</si>
  <si>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</si>
  <si>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</si>
  <si>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</si>
  <si>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</si>
  <si>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</si>
  <si>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</si>
  <si>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</si>
  <si>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</si>
  <si>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</si>
  <si>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</si>
  <si>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</si>
  <si>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</si>
  <si>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</si>
  <si>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</si>
  <si>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</si>
  <si>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</si>
  <si>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</si>
  <si>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</si>
  <si>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</si>
  <si>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</si>
  <si>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</si>
  <si>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</si>
  <si>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</si>
  <si>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</si>
  <si>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</si>
  <si>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</si>
  <si>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</si>
  <si>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</si>
  <si>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</si>
  <si>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</si>
  <si>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</si>
  <si>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</si>
  <si>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</si>
  <si>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</si>
  <si>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</si>
  <si>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</si>
  <si>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</si>
  <si>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</si>
  <si>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</si>
  <si>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</si>
  <si>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</si>
  <si>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</si>
  <si>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</si>
  <si>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</si>
  <si>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</si>
  <si>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</si>
  <si>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</si>
  <si>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</si>
  <si>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</si>
  <si>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</si>
  <si>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</si>
  <si>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</si>
  <si>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</si>
  <si>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</si>
  <si>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</si>
  <si>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</si>
  <si>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</si>
  <si>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</si>
  <si>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</si>
  <si>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</si>
  <si>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</si>
  <si>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</si>
  <si>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</si>
  <si>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</si>
  <si>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</si>
  <si>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</si>
  <si>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</si>
  <si>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</si>
  <si>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</si>
  <si>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</si>
  <si>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</si>
  <si>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</si>
  <si>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</si>
  <si>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</si>
  <si>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</si>
  <si>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</si>
  <si>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</si>
  <si>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</si>
  <si>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</si>
  <si>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</si>
  <si>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</si>
  <si>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</si>
  <si>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</si>
  <si>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</si>
  <si>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</si>
  <si>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</si>
  <si>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</si>
  <si>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</si>
  <si>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</si>
  <si>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</si>
  <si>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</si>
  <si>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</si>
  <si>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</si>
  <si>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</si>
  <si>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</si>
  <si>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</si>
  <si>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</si>
  <si>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</si>
  <si>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</si>
  <si>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</si>
  <si>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</si>
  <si>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</si>
  <si>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</si>
  <si>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</si>
  <si>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</si>
  <si>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</si>
  <si>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</si>
  <si>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</si>
  <si>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</si>
  <si>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</si>
  <si>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</si>
  <si>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</si>
  <si>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</si>
  <si>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</si>
  <si>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</si>
  <si>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</si>
  <si>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</si>
  <si>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</si>
  <si>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</si>
  <si>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</si>
  <si>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</si>
  <si>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</si>
  <si>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</si>
  <si>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</si>
  <si>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</si>
  <si>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</si>
  <si>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</si>
  <si>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</si>
  <si>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</si>
  <si>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</si>
  <si>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</si>
  <si>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</si>
  <si>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</si>
  <si>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</si>
  <si>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</si>
  <si>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</si>
  <si>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</si>
  <si>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</si>
  <si>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</si>
  <si>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</si>
  <si>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</si>
  <si>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</si>
  <si>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</si>
  <si>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</si>
  <si>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</si>
  <si>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</si>
  <si>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</si>
  <si>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</si>
  <si>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</si>
  <si>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</si>
  <si>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</si>
  <si>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</si>
  <si>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</si>
  <si>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</si>
  <si>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</si>
  <si>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</si>
  <si>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</si>
  <si>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</si>
  <si>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</si>
  <si>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</si>
  <si>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</si>
  <si>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</si>
  <si>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</si>
  <si>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</si>
  <si>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</si>
  <si>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</si>
  <si>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</si>
  <si>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</si>
  <si>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</si>
  <si>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</si>
  <si>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</si>
  <si>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</si>
  <si>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</si>
  <si>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</si>
  <si>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</si>
  <si>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</si>
  <si>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</si>
  <si>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</si>
  <si>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</si>
  <si>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</si>
  <si>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</si>
  <si>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</si>
  <si>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</si>
  <si>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</si>
  <si>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</si>
  <si>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</si>
  <si>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</si>
  <si>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</si>
  <si>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</si>
  <si>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</si>
  <si>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</si>
  <si>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</si>
  <si>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</si>
  <si>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</si>
  <si>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</si>
  <si>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</si>
  <si>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</si>
  <si>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</si>
  <si>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</si>
  <si>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</si>
  <si>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</si>
  <si>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</si>
  <si>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</si>
  <si>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</si>
  <si>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</si>
  <si>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</si>
  <si>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</si>
  <si>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</si>
  <si>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</si>
  <si>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</si>
  <si>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</si>
  <si>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</si>
  <si>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</si>
  <si>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</si>
  <si>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</si>
  <si>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</si>
  <si>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</si>
  <si>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</si>
  <si>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</si>
  <si>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</si>
  <si>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</si>
  <si>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</si>
  <si>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</si>
  <si>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</si>
  <si>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</si>
  <si>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</si>
  <si>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</si>
  <si>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</si>
  <si>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</si>
  <si>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</si>
  <si>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</si>
  <si>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</si>
  <si>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</si>
  <si>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</si>
  <si>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</si>
  <si>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</si>
  <si>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</si>
  <si>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</si>
  <si>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</si>
  <si>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</si>
  <si>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</si>
  <si>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</si>
  <si>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</si>
  <si>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</si>
  <si>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</si>
  <si>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</si>
  <si>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</si>
  <si>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</si>
  <si>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</si>
  <si>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</si>
  <si>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</si>
  <si>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</si>
  <si>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</si>
  <si>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</si>
  <si>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</si>
  <si>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</si>
  <si>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</si>
  <si>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</si>
  <si>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</si>
  <si>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</si>
  <si>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</si>
  <si>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</si>
  <si>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</si>
  <si>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</si>
  <si>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</si>
  <si>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</si>
  <si>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</si>
  <si>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</si>
  <si>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</si>
  <si>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</si>
  <si>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</si>
  <si>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</si>
  <si>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</si>
  <si>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</si>
  <si>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</si>
  <si>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</si>
  <si>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</si>
  <si>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</si>
  <si>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</si>
  <si>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</si>
  <si>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</si>
  <si>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</si>
  <si>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</si>
  <si>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</si>
  <si>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</si>
  <si>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</si>
  <si>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</si>
  <si>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</si>
  <si>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</si>
  <si>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</si>
  <si>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</si>
  <si>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</si>
  <si>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</si>
  <si>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</si>
  <si>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</si>
  <si>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</si>
  <si>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</si>
  <si>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</si>
  <si>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</si>
  <si>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</si>
  <si>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</si>
  <si>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</si>
  <si>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</si>
  <si>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</si>
  <si>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</si>
  <si>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</si>
  <si>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</si>
  <si>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</si>
  <si>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</si>
  <si>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</si>
  <si>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</si>
  <si>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</si>
  <si>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</si>
  <si>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</si>
  <si>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</si>
  <si>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</si>
  <si>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</si>
  <si>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</si>
  <si>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</si>
  <si>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</si>
  <si>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</si>
  <si>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</si>
  <si>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</si>
  <si>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</si>
  <si>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</si>
  <si>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</si>
  <si>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</si>
  <si>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</si>
  <si>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</si>
  <si>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</si>
  <si>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</si>
  <si>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</si>
  <si>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</si>
  <si>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</si>
  <si>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</si>
  <si>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</si>
  <si>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</si>
  <si>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</si>
  <si>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</si>
  <si>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</si>
  <si>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</si>
  <si>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</si>
  <si>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</si>
  <si>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</si>
  <si>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</si>
  <si>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</si>
  <si>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</si>
  <si>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</si>
  <si>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</si>
  <si>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</si>
  <si>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</si>
  <si>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</si>
  <si>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</si>
  <si>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</si>
  <si>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</si>
  <si>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</si>
  <si>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</si>
  <si>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</si>
  <si>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</si>
  <si>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</si>
  <si>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</si>
  <si>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</si>
  <si>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</si>
  <si>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</si>
  <si>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</si>
  <si>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</si>
  <si>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</si>
  <si>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</si>
  <si>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</si>
  <si>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</si>
  <si>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</si>
  <si>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</si>
  <si>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</si>
  <si>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</si>
  <si>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</si>
  <si>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</si>
  <si>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</si>
  <si>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</si>
  <si>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</si>
  <si>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</si>
  <si>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</si>
  <si>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</si>
  <si>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</si>
  <si>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</si>
  <si>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</si>
  <si>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</si>
  <si>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</si>
  <si>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</si>
  <si>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</si>
  <si>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</si>
  <si>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</si>
  <si>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</si>
  <si>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</si>
  <si>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</si>
  <si>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</si>
  <si>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</si>
  <si>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</si>
  <si>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</si>
  <si>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</si>
  <si>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</si>
  <si>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</si>
  <si>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</si>
  <si>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</si>
  <si>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</si>
  <si>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</si>
  <si>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</si>
  <si>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</si>
  <si>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</si>
  <si>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</si>
  <si>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</si>
  <si>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</si>
  <si>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</si>
  <si>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</si>
  <si>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</si>
  <si>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</si>
  <si>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</si>
  <si>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</si>
  <si>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</si>
  <si>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</si>
  <si>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</si>
  <si>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</si>
  <si>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</si>
  <si>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</si>
  <si>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</si>
  <si>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</si>
  <si>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</si>
  <si>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</si>
  <si>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</si>
  <si>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</si>
  <si>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</si>
  <si>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</si>
  <si>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</si>
  <si>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</si>
  <si>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</si>
  <si>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</si>
  <si>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</si>
  <si>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</si>
  <si>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</si>
  <si>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</si>
  <si>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</si>
  <si>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</si>
  <si>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</si>
  <si>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</si>
  <si>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</si>
  <si>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</si>
  <si>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</si>
  <si>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</si>
  <si>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</si>
  <si>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</si>
  <si>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</si>
  <si>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</si>
  <si>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</si>
  <si>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</si>
  <si>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</si>
  <si>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</si>
  <si>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</si>
  <si>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</si>
  <si>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60 mins</t>
  </si>
  <si>
    <t>PCM-20251007-00002115</t>
  </si>
  <si>
    <t xml:space="preserve">LTE sector down due to REC module issue </t>
  </si>
  <si>
    <t>PCM-20251007-00002283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</si>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</sst>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7" totalsRowShown="0" headerRowDxfId="15" dataDxfId="14" headerRowBorderDxfId="12" tableBorderDxfId="13">
  <autoFilter ref="A1:L2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tabSelected="1" workbookViewId="0">
      <selection activeCell="E9" sqref="E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274.9512696759266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0.10109583332814509</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45937.899695370368</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45937.899695370368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45937.899695370368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45937.899695370368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45937.899695370368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45937.899695370368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45937.899695370368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45937.899695370368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45937.899695370368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45937.899695370368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45937.899695370368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45937.899695370368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45937.899695370368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45937.899695370368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45937.899695370368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45937.899695370368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45937.899695370368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45937.899695370368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45937.899695370368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45937.899695370368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45937.899695370368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45937.899695370368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45937.899695370368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45937.899695370368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45937.899695370368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45937.899695370368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45937.899695370368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45937.899695370368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45937.899695370368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45937.899695370368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45937.899695370368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45937.899695370368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45937.899695370368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45937.899695370368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45937.899695370368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45937.899695370368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45937.899695370368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45937.899695370368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45937.899695370368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45937.899695370368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45937.899695370368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45937.899695370368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45937.899695370368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45937.899695370368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45937.899695370368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45937.899695370368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45937.899695370368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45937.899695370368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45937.899695370368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45937.899695370368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45937.899695370368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45937.899695370368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45937.899695370368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45937.899695370368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45937.899695370368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45937.899695370368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45937.899695370368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45937.899695370368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45937.899695370368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45937.899695370368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45937.899695370368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45937.899695370368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45937.899695370368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45937.899695370368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45937.899695370368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45937.899695370368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45937.899695370368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45937.899695370368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45937.899695370368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45937.899695370368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45937.899695370368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45937.899695370368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45937.899695370368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45937.899695370368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45937.899695370368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45937.899695370368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45937.899695370368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45937.899695370368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45937.899695370368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45937.899695370368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45937.899695370368</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E8DAA533-17CA-43A0-92A6-867DFFDC18FE}"/>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131.17261226852133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112.89985763889126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45937.899695601853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45937.899695601853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45937.899695601853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45937.899695601853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45937.899695601853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45937.899695601853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45937.899695601853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45937.899695601853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45937.899695601853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45937.899695601853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45937.899695601853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45937.899695601853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45937.899695601853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45937.899695601853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45937.899695601853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45937.899695601853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45937.899695601853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45937.899695601853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45937.899695601853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45937.899695601853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45937.899695601853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45937.899695601853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45937.899695601853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45937.899695601853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45937.899695601853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45937.899695601853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45937.899695601853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45937.899695601853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45937.899695601853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45937.899695601853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45937.899695601853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45937.899695601853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45937.899695601853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45937.899695601853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45937.899695601853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45937.899695601853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45937.899695601853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45937.899695601853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45937.899695601853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45937.899695601853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45937.899695601853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45937.899695601853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45937.899695601853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45937.899695601853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45937.899695601853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45937.899695601853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45937.899695601853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45937.899695601853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45937.899695601853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45937.899695601853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45937.899695601853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45937.899695601853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45937.899695601853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45937.899695601853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45937.899695601853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45937.899695601853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45937.899695601853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45937.899695601853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45937.899695601853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45937.899695601853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45937.899695601853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45937.899695601853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45937.899695601853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45937.899695601853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45937.899695601853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45937.899695601853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45937.899695601853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45937.899695601853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45937.899695601853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45937.899695601853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45937.899695601853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45937.899695601853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45937.899695601853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45937.899695601853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45937.899695601853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45937.899695601853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45937.899695601853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45937.899695601853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45937.899695601853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45937.899695601853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45937.899695601853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45937.899695601853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45937.899695601853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45937.899695601853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45937.899695601853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45937.899695601853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45937.899695601853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45937.899695601853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45937.899695601853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45937.899695601853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45937.899695601853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45937.899695601853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45937.899695601853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45937.899695601853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45937.899695601853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45937.899695601853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45937.899695601853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45937.899695601853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45937.899695601853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45937.899695601853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45937.899695601853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45937.899695601853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45937.899695601853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45937.899695601853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45937.899695601853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45937.899695601853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45937.899695601853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45937.899695601853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45937.899695601853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45937.899695601853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45937.899695601853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45937.899695601853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45937.899695601853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45937.899695601853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45937.899695601853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45937.899695601853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45937.899695601853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45937.899695601853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45937.899695601853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45937.899695601853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45937.899695601853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45937.899695601853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45937.899695601853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45937.899695601853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45937.899695601853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45937.899695601853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45937.899695601853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45937.899695601853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45937.899695601853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45937.899695601853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45937.899695601853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45937.899695601853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45937.899695601853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45937.899695601853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45937.899695601853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45937.899695601853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45937.899695601853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45937.899695601853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45937.899695601853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45937.899695601853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45937.899695601853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45937.899695601853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45937.899695601853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45937.899695601853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45937.899695601853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45937.899695601853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45937.899695601853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45937.899695601853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45937.899695601853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45937.899695601853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45937.899695601853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45937.899695601853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45937.899695601853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45937.899695601853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45937.899695601853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45937.899695601853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45937.899695601853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45937.899695601853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45937.899695601853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45937.899695601853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45937.899695601853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45937.899695601853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45937.899695601853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45937.899695601853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45937.899695601853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45937.899695601853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45937.899695601853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45937.899695601853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45937.899695601853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45937.899695601853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45937.899695601853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45937.899695601853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45937.899695601853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45937.899695601853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45937.899695601853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45937.899695601853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45937.899695601853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45937.899695601853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45937.899695601853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45937.899695601853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45937.899695601853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45937.899695601853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45937.899695601853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45937.899695601853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45937.899695601853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45937.899695601853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45937.899695601853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45937.899695601853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45937.899695601853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45937.899695601853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45937.899695601853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45937.899695601853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45937.899695601853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45937.899695601853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45937.899695601853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45937.899695601853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45937.899695601853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45937.899695601853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45937.899695601853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45937.899695601853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45937.899695601853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45937.899695601853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45937.899695601853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45937.899695601853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45937.899695601853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45937.899695601853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45937.899695601853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45937.899695601853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45937.899695601853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45937.899695601853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45937.899695601853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45937.899695601853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45937.899695601853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45937.899695601853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45937.899695601853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45937.899695601853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45937.899695601853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45937.899695601853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45937.899695601853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45937.899695601853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45937.899695601853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45937.899695601853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45937.899695601853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45937.899695601853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45937.899695601853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45937.899695601853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45937.899695601853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45937.899695601853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45937.899695601853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45937.899695601853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45937.899695601853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45937.899695601853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45937.899695601853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45937.899695601853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45937.899695601853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45937.899695601853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45937.899695601853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45937.899695601853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45937.899695601853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45937.899695601853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45937.899695601853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45937.899695601853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45937.899695601853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45937.899695601853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45937.899695601853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45937.899695601853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45937.899695601853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45937.899695601853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45937.899695601853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45937.899695601853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45937.899695601853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45937.899695601853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45937.899695601853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45937.899695601853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45937.899695601853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45937.899695601853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45937.899695601853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45937.899695601853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45937.899695601853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45937.899695601853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45937.899695601853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45937.899695601853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45937.899695601853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45937.899695601853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45937.899695601853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45937.899695601853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45937.899695601853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45937.899695601853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45937.899695601853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45937.899695601853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45937.899695601853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45937.899695601853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45937.899695601853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45937.899695601853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45937.899695601853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45937.899695601853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45937.899695601853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45937.899695601853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45937.899695601853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45937.899695601853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45937.899695601853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45937.899695601853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45937.899695601853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45937.899695601853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45937.899695601853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45937.899695601853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45937.899695601853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45937.899695601853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45937.899695601853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45937.899695601853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45937.899695601853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45937.899695601853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45937.899695601853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45937.899695601853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45937.899695601853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45937.899695601853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45937.899695601853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45937.899695601853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45937.899695601853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45937.899695601853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45937.899695601853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45937.899695601853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45937.899695601853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45937.899695601853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45937.899695601853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45937.899695601853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45937.899695601853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45937.899695601853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45937.899695601853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45937.899695601853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45937.899695601853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45937.899695601853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45937.899695601853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45937.899695601853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45937.899695601853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45937.899695601853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45937.899695601853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45937.899695601853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45937.899695601853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45937.899695601853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45937.899695601853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45937.899695601853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45937.899695601853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45937.899695601853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45937.899695601853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45937.899695601853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45937.899695601853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45937.899695601853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45937.899695601853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45937.899695601853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45937.899695601853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45937.899695601853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45937.899695601853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45937.899695601853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45937.899695601853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45937.899695601853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45937.899695601853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45937.899695601853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45937.899695601853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45937.899695601853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45937.899695601853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45937.899695601853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45937.899695601853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45937.899695601853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45937.899695601853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45937.899695601853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45937.899695601853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45937.899695601853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45937.899695601853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45937.899695601853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45937.899695601853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45937.899695601853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45937.899695601853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45937.899695601853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45937.899695601853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45937.899695601853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45937.899695601853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45937.899695601853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45937.899695601853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45937.899695601853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45937.899695601853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45937.899695601853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45937.899695601853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45937.899695601853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45937.899695601853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45937.899695601853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45937.899695601853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45937.899695601853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45937.899695601853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45937.899695601853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45937.899695601853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45937.899695601853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45937.899695601853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45937.899695601853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45937.899695601853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45937.899695601853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45937.899695601853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45937.899695601853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45937.899695601853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45937.899695601853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45937.899695601853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45937.899695601853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45937.899695601853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45937.899695601853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45937.899695601853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45937.899695601853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45937.899695601853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45937.899695601853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45937.899695601853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45937.899695601853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45937.899695601853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45937.899695601853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45937.899695601853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45937.899695601853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45937.899695601853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45937.899695601853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45937.899695601853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45937.899695601853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45937.899695601853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45937.899695601853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45937.899695601853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45937.899695601853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45937.899695601853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45937.899695601853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45937.899695601853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45937.899695601853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45937.899695601853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45937.899695601853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45937.899695601853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45937.899695601853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45937.899695601853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45937.899695601853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45937.899695601853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45937.899695601853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45937.899695601853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45937.899695601853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45937.899695601853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45937.899695601853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45937.899695601853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45937.899695601853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45937.899695601853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45937.899695601853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45937.899695601853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45937.899695601853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45937.899695601853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45937.899695601853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45937.899695601853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45937.899695601853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45937.899695601853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45937.899695601853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45937.899695601853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45937.899695601853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45937.899695601853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45937.899695601853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45937.899695601853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45937.899695601853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45937.899695601853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45937.899695601853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45937.899695601853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45937.899695601853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45937.899695601853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45937.899695601853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45937.899695601853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45937.899695601853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45937.899695601853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45937.899695601853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45937.899695601853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45937.899695601853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45937.899695601853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45937.899695601853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45937.899695601853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45937.899695601853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45937.899695601853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45937.899695601853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45937.899695601853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45937.899695601853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45937.899695601853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45937.899695601853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45937.899695601853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45937.899695601853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45937.899695601853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45937.899695601853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45937.899695601853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45937.899695601853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45937.899695601853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45937.899695601853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45937.899695601853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45937.899695601853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45937.899695601853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45937.899695601853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45937.899695601853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45937.899695601853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45937.899695601853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45937.899695601853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45937.899695601853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45937.899695601853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45937.899695601853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45937.899695601853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45937.899695601853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45937.899695601853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45937.899695601853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45937.899695601853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45937.899695601853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45937.899695601853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45937.899695601853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45937.899695601853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45937.899695601853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45937.899695601853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45937.899695601853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45937.899695601853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45937.899695601853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45937.899695601853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45937.899695601853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45937.899695601853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45937.899695601853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45937.899695601853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45937.899695601853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45937.899695601853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45937.899695601853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45937.899695601853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45937.899695601853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45937.899695601853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45937.899695601853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45937.899695601853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45937.899695601853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45937.899695601853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45937.899695601853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45937.899695601853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45937.899695601853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45937.899695601853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45937.899695601853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45937.899695601853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45937.899695601853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45937.899695601853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45937.899695601853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45937.899695601853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45937.899695601853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45937.899695601853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45937.899695601853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45937.899695601853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45937.899695601853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45937.899695601853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45937.899695601853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45937.899695601853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45937.899695601853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45937.899695601853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45937.899695601853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45937.899695601853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45937.899695601853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45937.899695601853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45937.899695601853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45937.899695601853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45937.899695601853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45937.899695601853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45937.899695601853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45937.899695601853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45937.899695601853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45937.899695601853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45937.899695601853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45937.899695601853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45937.899695601853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45937.899695601853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45937.899695601853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45937.899695601853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45937.899695601853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45937.899695601853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45937.899695601853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45937.899695601853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45937.899695601853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45937.899695601853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45937.899695601853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45937.899695601853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45937.899695601853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45937.899695601853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45937.899695601853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45937.899695601853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45937.899695601853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45937.899695601853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45937.899695601853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45937.899695601853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45937.899695601853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45937.899695601853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45937.899695601853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45937.899695601853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45937.899695601853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45937.899695601853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45937.899695601853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45937.899695601853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45937.899695601853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45937.899695601853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45937.899695601853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45937.899695601853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45937.899695601853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45937.899695601853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45937.899695601853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45937.899695601853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45937.899695601853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45937.899695601853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45937.899695601853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45937.899695601853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45937.899695601853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45937.899695601853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45937.899695601853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45937.899695601853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45937.899695601853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45937.899695601853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45937.899695601853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45937.899695601853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45937.899695601853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45937.899695601853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45937.899695601853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45937.899695601853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45937.899695601853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45937.899695601853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45937.899695601853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45937.899695601853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45937.899695601853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45937.899695601853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45937.899695601853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45937.899695601853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45937.899695601853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45937.899695601853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45937.899695601853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45937.899695601853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45937.899695601853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45937.899695601853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45937.899695601853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45937.899695601853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45937.899695601853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45937.899695601853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45937.899695601853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45937.899695601853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45937.899695601853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45937.899695601853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45937.899695601853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45937.899695601853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45937.899695601853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45937.899695601853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45937.899695601853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45937.899695601853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45937.899695601853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45937.899695601853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45937.899695601853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45937.899695601853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45937.899695601853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45937.899695601853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45937.899695601853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45937.899695601853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45937.899695601853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45937.899695601853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45937.899695601853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45937.899695601853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45937.899695601853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45937.899695601853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45937.899695601853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45937.899695601853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45937.899695601853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45937.899695601853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45937.899695601853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45937.899695601853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45937.899695601853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45937.899695601853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45937.899695601853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45937.899695601853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45937.899695601853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45937.899695601853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45937.899695601853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45937.899695601853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45937.899695601853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45937.899695601853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45937.899695601853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45937.899695601853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45937.899695601853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45937.899695601853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45937.899695601853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45937.899695601853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45937.899695601853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45937.899695601853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45937.899695601853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45937.899695601853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45937.899695601853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45937.899695601853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45937.899695601853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45937.899695601853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45937.899695601853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45937.899695601853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45937.899695601853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45937.899695601853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45937.899695601853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45937.899695601853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45937.899695601853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45937.899695601853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45937.899695601853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45937.899695601853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45937.899695601853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45937.899695601853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45937.899695601853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45937.899695601853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45937.899695601853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45937.899695601853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45937.899695601853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45937.899695601853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45937.899695601853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45937.899695601853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45937.899695601853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45937.899695601853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45937.899695601853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45937.899695601853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45937.899695601853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45937.899695601853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45937.899695601853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45937.899695601853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45937.899695601853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45937.899695601853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45937.899695601853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45937.899695601853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45937.899695601853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45937.899695601853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45937.899695601853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45937.899695601853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45937.899695601853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45937.899695601853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45937.899695601853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45937.899695601853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45937.899695601853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45937.899695601853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45937.899695601853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45937.899695601853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45937.899695601853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45937.899695601853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45937.899695601853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45937.899695601853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45937.899695601853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45937.899695601853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45937.899695601853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45937.899695601853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45937.899695601853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45937.899695601853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45937.899695601853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45937.899695601853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45937.899695601853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45937.899695601853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45937.899695601853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45937.899695601853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45937.899695601853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45937.899695601853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45937.899695601853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45937.899695601853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45937.899695601853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45937.899695601853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45937.899695601853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45937.899695601853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45937.899695601853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45937.899695601853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45937.899695601853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45937.899695601853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45937.899695601853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45937.899695601853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45937.899695601853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45937.899695601853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45937.899695601853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45937.899695601853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45937.899695601853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45937.899695601853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45937.899695601853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45937.899695601853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45937.899695601853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45937.899695601853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45937.899695601853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45937.899695601853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45937.899695601853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45937.899695601853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45937.899695601853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45937.899695601853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45937.899695601853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45937.899695601853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45937.899695601853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45937.899695601853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45937.899695601853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45937.899695601853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45937.899695601853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45937.899695601853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45937.899695601853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45937.899695601853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45937.899695601853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45937.899695601853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45937.899695601853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45937.899695601853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45937.899695601853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45937.899695601853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45937.899695601853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45937.899695601853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45937.899695601853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45937.899695601853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45937.899695601853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45937.899695601853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45937.899695601853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45937.899695601853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45937.899695601853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45937.899695601853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45937.899695601853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45937.899695601853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45937.899695601853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45937.899695601853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45937.899695601853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45937.899695601853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45937.899695601853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45937.899695601853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45937.899695601853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45937.899695601853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45937.899695601853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45937.899695601853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45937.899695601853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45937.899695601853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45937.899695601853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45937.899695601853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45937.899695601853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45937.899695601853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45937.899695601853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45937.899695601853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45937.899695601853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45937.899695601853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45937.899695601853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45937.899695601853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45937.899695601853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45937.899695601853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45937.899695601853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45937.899695601853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45937.899695601853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45937.899695601853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45937.899695601853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45937.899695601853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45937.899695601853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45937.899695601853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45937.899695601853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45937.899695601853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45937.899695601853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45937.899695601853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45937.899695601853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45937.899695601853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45937.899695601853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45937.899695601853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45937.899695601853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45937.899695601853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45937.899695601853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45937.899695601853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45937.899695601853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45937.899695601853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45937.899695601853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45937.899695601853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45937.899695601853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45937.899695601853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45937.899695601853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45937.899695601853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45937.899695601853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45937.899695601853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45937.899695601853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45937.899695601853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45937.899695601853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45937.899695601853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45937.899695601853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45937.899695601853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45937.899695601853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45937.899695601853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45937.899695601853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45937.899695601853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45937.899695601853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45937.899695601853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45937.899695601853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45937.899695601853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45937.899695601853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45937.899695601853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45937.899695601853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45937.899695601853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45937.899695601853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45937.899695601853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45937.899695601853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45937.899695601853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45937.899695601853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45937.899695601853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45937.899695601853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45937.899695601853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45937.899695601853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45937.899695601853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45937.899695601853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45937.899695601853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45937.899695601853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45937.899695601853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45937.899695601853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45937.899695601853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45937.899695601853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45937.899695601853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45937.899695601853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45937.899695601853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45937.899695601853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45937.899695601853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45937.899695601853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45937.899695601853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45937.899695601853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45937.899695601853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45937.899695601853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45937.899695601853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45937.899695601853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45937.899695601853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45937.899695601853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45937.899695601853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45937.899695601853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45937.899695601853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45937.899695601853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45937.899695601853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45937.899695601853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45937.899695601853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45937.899695601853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45937.899695601853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45937.899695601853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45937.899695601853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45937.899695601853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45937.899695601853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45937.899695601853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45937.899695601853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45937.899695601853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45937.899695601853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45937.899695601853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45937.899695601853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45937.899695601853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45937.899695601853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45937.899695601853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45937.899695601853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45937.899695601853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45937.899695601853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45937.899695601853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45937.899695601853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45937.899695601853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45937.899695601853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45937.899695601853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45937.899695601853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45937.899695601853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45937.899695601853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45937.899695601853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45937.899695601853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45937.899695601853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45937.899695601853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45937.899695601853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45937.899695601853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45937.899695601853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45937.899695601853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45937.899695601853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45937.899695601853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45937.899695601853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45937.899695601853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45937.899695601853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45937.899695601853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45937.899695601853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45937.899695601853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45937.899695601853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45937.899695601853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45937.899695601853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45937.899695601853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45937.899695601853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45937.899695601853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45937.899695601853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45937.899695601853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45937.899695601853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45937.899695601853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45937.899695601853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45937.899695601853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45937.899695601853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45937.899695601853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45937.899695601853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45937.899695601853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45937.899695601853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45937.899695601853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45937.899695601853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45937.899695601853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45937.899695601853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45937.899695601853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45937.899695601853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45937.899695601853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45937.899695601853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45937.899695601853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45937.899695601853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45937.899695601853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45937.899695601853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45937.899695601853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45937.899695601853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45937.899695601853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45937.899695601853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45937.899695601853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45937.899695601853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45937.899695601853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45937.899695601853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45937.899695601853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45937.899695601853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45937.899695601853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45937.899695601853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45937.899695601853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45937.899695601853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45937.899695601853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45937.899695601853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45937.899695601853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45937.899695601853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45937.899695601853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45937.899695601853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45937.899695601853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45937.899695601853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45937.899695601853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45937.899695601853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45937.899695601853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45937.899695601853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45937.899695601853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45937.899695601853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45937.899695601853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45937.899695601853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45937.899695601853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45937.899695601853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45937.899695601853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45937.899695601853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45937.899695601853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45937.899695601853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45937.899695601853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45937.899695601853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45937.899695601853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45937.899695601853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45937.899695601853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45937.899695601853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45937.899695601853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45937.899695601853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45937.899695601853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45937.899695601853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45937.899695601853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45937.899695601853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45937.899695601853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45937.899695601853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45937.899695601853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45937.899695601853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45937.899695601853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45937.899695601853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45937.899695601853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45937.899695601853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45937.899695601853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45937.899695601853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45937.899695601853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45937.899695601853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45937.899695601853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45937.899695601853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45937.899695601853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45937.899695601853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45937.899695601853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45937.899695601853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45937.899695601853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45937.899695601853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45937.899695601853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45937.899695601853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45937.899695601853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45937.899695601853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45937.899695601853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45937.899695601853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45937.899695601853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45937.899695601853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45937.899695601853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45937.899695601853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45937.899695601853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45937.899695601853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45937.899695601853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45937.899695601853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45937.899695601853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45937.899695601853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45937.899695601853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45937.899695601853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45937.899695601853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45937.899695601853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45937.899695601853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45937.899695601853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45937.899695601853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45937.899695601853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45937.899695601853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45937.899695601853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45937.899695601853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45937.899695601853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45937.899695601853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45937.899695601853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45937.899695601853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45937.899695601853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45937.899695601853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45937.899695601853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45937.899695601853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45937.899695601853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45937.899695601853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45937.899695601853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45937.899695601853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45937.899695601853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45937.899695601853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45937.899695601853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45937.899695601853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45937.899695601853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45937.899695601853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45937.899695601853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45937.899695601853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45937.899695601853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45937.899695601853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45937.899695601853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45937.899695601853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45937.899695601853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45937.899695601853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45937.899695601853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45937.899695601853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45937.899695601853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45937.899695601853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45937.899695601853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45937.899695601853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45937.899695601853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45937.899695601853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45937.899695601853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45937.899695601853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45937.899695601853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45937.899695601853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45937.899695601853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45937.899695601853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45937.899695601853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45937.899695601853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45937.899695601853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45937.899695601853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45937.899695601853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45937.899695601853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45937.899695601853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45937.899695601853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45937.899695601853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45937.899695601853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45937.899695601853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45937.899695601853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45937.899695601853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45937.899695601853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45937.899695601853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45937.899695601853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45937.899695601853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45937.899695601853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45937.899695601853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45937.899695601853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45937.899695601853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45937.899695601853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45937.899695601853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45937.899695601853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45937.899695601853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45937.899695601853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45937.899695601853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45937.899695601853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45937.899695601853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45937.899695601853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45937.899695601853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45937.899695601853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45937.899695601853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45937.899695601853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45937.899695601853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45937.899695601853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45937.899695601853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45937.899695601853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45937.899695601853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45937.899695601853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45937.899695601853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45937.899695601853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45937.899695601853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45937.899695601853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45937.899695601853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45937.899695601853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45937.899695601853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45937.899695601853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45937.899695601853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45937.899695601853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45937.899695601853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45937.899695601853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45937.899695601853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45937.899695601853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45937.899695601853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45937.899695601853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45937.899695601853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45937.899695601853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45937.899695601853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45937.899695601853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45937.899695601853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45937.899695601853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45937.899695601853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45937.899695601853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45937.899695601853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45937.899695601853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45937.899695601853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45937.899695601853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45937.899695601853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45937.899695601853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45937.899695601853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45937.899695601853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45937.899695601853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45937.899695601853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45937.899695601853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45937.899695601853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45937.899695601853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45937.899695601853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45937.899695601853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45937.899695601853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45937.899695601853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45937.899695601853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45937.899695601853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45937.899695601853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45937.899695601853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45937.899695601853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45937.899695601853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45937.899695601853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45937.899695601853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45937.899695601853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45937.899695601853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45937.899695601853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45937.899695601853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45937.899695601853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45937.899695601853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45937.899695601853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45937.899695601853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45937.899695601853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45937.899695601853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45937.899695601853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45937.899695601853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45937.899695601853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45937.899695601853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45937.899695601853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45937.899695601853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45937.899695601853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45937.899695601853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45937.899695601853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45937.899695601853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45937.899695601853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45937.899695601853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45937.899695601853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45937.899695601853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45937.899695601853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45937.899695601853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45937.899695601853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45937.899695601853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45937.899695601853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45937.899695601853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45937.899695601853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45937.899695601853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45937.899695601853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45937.899695601853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45937.899695601853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45937.899695601853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45937.899695601853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45937.899695601853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45937.899695601853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45937.899695601853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45937.899695601853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45937.899695601853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45937.899695601853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45937.899695601853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45937.899695601853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45937.899695601853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45937.899695601853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45937.899695601853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45937.899695601853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45937.899695601853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45937.899695601853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45937.899695601853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45937.899695601853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45937.899695601853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45937.899695601853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45937.899695601853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45937.899695601853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45937.899695601853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45937.899695601853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45937.899695601853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45937.899695601853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45937.899695601853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45937.899695601853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45937.899695601853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45937.899695601853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45937.899695601853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45937.899695601853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45937.899695601853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45937.899695601853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45937.899695601853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45937.899695601853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45937.899695601853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45937.899695601853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45937.899695601853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45937.899695601853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45937.899695601853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45937.899695601853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45937.899695601853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45937.899695601853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45937.899695601853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45937.899695601853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45937.899695601853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45937.899695601853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45937.899695601853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45937.899695601853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45937.899695601853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45937.899695601853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45937.899695601853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45937.899695601853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45937.899695601853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45937.899695601853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45937.899695601853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45937.899695601853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45937.899695601853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45937.899695601853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45937.899695601853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45937.899695601853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45937.899695601853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45937.899695601853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45937.899695601853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45937.899695601853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45937.899695601853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45937.899695601853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45937.899695601853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45937.899695601853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45937.899695601853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45937.899695601853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45937.899695601853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45937.899695601853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45937.899695601853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45937.899695601853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45937.899695601853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45937.899695601853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45937.899695601853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45937.899695601853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45937.899695601853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45937.899695601853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45937.899695601853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45937.899695601853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45937.899695601853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45937.899695601853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45937.899695601853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45937.899695601853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45937.899695601853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45937.899695601853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45937.899695601853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45937.899695601853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45937.899695601853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45937.899695601853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45937.899695601853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45937.899695601853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45937.899695601853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45937.899695601853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45937.899695601853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45937.899695601853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45937.899695601853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45937.899695601853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45937.899695601853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45937.899695601853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45937.899695601853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45937.899695601853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45937.899695601853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45937.899695601853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45937.899695601853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45937.899695601853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45937.899695601853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45937.899695601853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45937.899695601853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45937.899695601853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45937.899695601853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45937.899695601853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45937.899695601853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45937.899695601853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45937.899695601853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45937.899695601853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45937.899695601853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45937.899695601853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45937.899695601853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45937.899695601853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45937.899695601853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45937.899695601853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45937.899695601853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45937.899695601853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45937.899695601853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45937.899695601853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45937.899695601853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45937.899695601853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45937.899695601853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45937.899695601853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45937.899695601853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45937.899695601853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45937.899695601853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45937.899695601853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45937.899695601853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45937.899695601853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45937.899695601853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45937.899695601853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45937.899695601853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45937.899695601853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45937.899695601853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45937.899695601853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45937.899695601853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45937.899695601853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45937.899695601853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45937.899695601853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45937.899695601853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45937.899695601853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45937.899695601853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45937.899695601853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45937.899695601853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45937.899695601853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45937.899695601853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45937.899695601853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45937.899695601853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45937.899695601853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45937.899695601853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45937.899695601853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45937.899695601853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45937.899695601853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45937.899695601853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45937.899695601853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45937.899695601853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45937.899695601853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45937.899695601853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45937.899695601853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45937.899695601853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45937.899695601853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45937.899695601853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45937.899695601853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45937.899695601853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45937.899695601853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45937.899695601853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45937.899695601853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45937.899695601853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45937.899695601853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45937.899695601853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45937.899695601853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45937.899695601853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45937.899695601853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45937.899695601853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45937.899695601853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45937.899695601853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45937.899695601853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45937.899695601853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45937.899695601853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45937.899695601853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45937.899695601853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45937.899695601853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45937.899695601853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45937.899695601853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45937.899695601853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45937.899695601853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45937.899695601853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45937.899695601853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45937.899695601853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45937.899695601853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45937.899695601853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45937.899695601853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45937.899695601853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45937.899695601853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45937.899695601853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45937.899695601853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45937.899695601853</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234.41897800925653</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0.22126967592339497</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4.0937500016298145E-3</v>
      </c>
      <c r="H4" s="136"/>
      <c r="I4" s="132" t="str">
        <f>IFERROR(VLOOKUP(D4,DB!A:F,6,0),"")</f>
        <v>Generator-SG</v>
      </c>
      <c r="J4" s="132" t="str">
        <f>IFERROR(VLOOKUP(D4,DB!A:G,7,0),"")</f>
        <v>Weak</v>
      </c>
      <c r="K4" s="139" t="s">
        <v>39059</v>
      </c>
      <c r="L4" s="134" t="str">
        <f>IFERROR(VLOOKUP(D4,DB!A:I,9,0),"")</f>
        <v>Latis</v>
      </c>
    </row>
    <row r="5" spans="1:16" ht="15" customHeight="1">
      <c r="A5" s="132"/>
      <c r="B5" s="132" t="str">
        <f>IFERROR(VLOOKUP(D5,DB!A:K,11,0),"")</f>
        <v/>
      </c>
      <c r="C5" s="133"/>
      <c r="D5" s="134"/>
      <c r="E5" s="135"/>
      <c r="F5" s="136"/>
      <c r="G5" s="137">
        <f ca="1">IFERROR(NOW()-F5,"")</f>
        <v>45937.899695601853</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45937.899695601853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45937.899695601853</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45937.899695601853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45937.899695601853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45937.899695601853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45937.899695601853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45937.899695601853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45937.899695601853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45937.899695601853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45937.899695601853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45937.899695601853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45937.899695601853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45937.899695601853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45937.899695601853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45937.899695601853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45937.899695370368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45937.899695370368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45937.899695370368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45937.899695370368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45937.899695370368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45937.899695370368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45937.899695370368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45937.899695370368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45937.899695370368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45937.899695370368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45937.899695370368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45937.899695370368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45937.899695370368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45937.899695370368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45937.899695370368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45937.899695370368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45937.899695370368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45937.899695370368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45937.899695370368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45937.899695370368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45937.899695370368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45937.899695370368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45937.899695370368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45937.899695370368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45937.899695370368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45937.899695370368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45937.899695370368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45937.899695370368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45937.899695370368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45937.899695370368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45937.899695370368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45937.899695370368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45937.899695370368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45937.899695370368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45937.899695370368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45937.899695370368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45937.899695370368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45937.899695370368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45937.899695370368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45937.899695370368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45937.899695370368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45937.899695370368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45937.899695370368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45937.899695370368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45937.899695370368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45937.899695370368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45937.899695370368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45937.899695370368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45937.899695370368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45937.899695370368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45937.899695370368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45937.899695370368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45937.899695370368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45937.899695370368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45937.899695370368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45937.899695370368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45937.899695370368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45937.899695370368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45937.899695370368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45937.899695370368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45937.899695370368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45937.899695370368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45937.899695370368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45937.899695370368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45937.899695370368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45937.899695370368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45937.899695370368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45937.899695370368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45937.899695370368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45937.899695370368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45937.899695370368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45937.899695370368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45937.899695370368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45937.899695370368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45937.899695370368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45937.899695370368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45937.899695370368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45937.899695370368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45937.899695370368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45937.899695370368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45937.899695370368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45937.899695370368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45937.899695370368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45937.899695370368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45937.899695370368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45937.899695370368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45937.899695370368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45937.899695370368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45937.899695370368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45937.899695370368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45937.899695370368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45937.899695370368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45937.899695370368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45937.899695370368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45937.899695370368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45937.899695370368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45937.899695370368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45937.899695370368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45937.899695370368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45937.899695370368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45937.899695370368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45937.899695370368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45937.899695370368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45937.899695370368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45937.899695370368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45937.899695370368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45937.899695370368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45937.899695370368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45937.899695370368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45937.899695370368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45937.899695370368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45937.899695370368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45937.899695370368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45937.899695370368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45937.899695370368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45937.899695370368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45937.899695370368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45937.899695370368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45937.899695370368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45937.899695370368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45937.899695370368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45937.899695370368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45937.899695370368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45937.899695370368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45937.899695370368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45937.899695370368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45937.899695370368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45937.899695370368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45937.899695370368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45937.899695370368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45937.899695370368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45937.899695370368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45937.899695370368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45937.899695370368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45937.899695370368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45937.899695370368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45937.899695370368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45937.899695370368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45937.899695370368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45937.899695370368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45937.899695370368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45937.899695370368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45937.899695370368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45937.899695370368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45937.899695370368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45937.899695370368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45937.899695370368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45937.899695370368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45937.899695370368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45937.899695370368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45937.899695370368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45937.899695370368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45937.899695370368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45937.899695370368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45937.899695370368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45937.899695370368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45937.899695370368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45937.899695370368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45937.899695370368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45937.899695370368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45937.899695370368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45937.899695370368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45937.899695370368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45937.899695370368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45937.899695370368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45937.899695370368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45937.899695370368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45937.899695370368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45937.899695370368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45937.899695370368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45937.899695370368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45937.899695370368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45937.899695370368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45937.899695370368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45937.899695370368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45937.899695370368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45937.899695370368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45937.899695370368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45937.899695370368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45937.899695370368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45937.899695370368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45937.899695370368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45937.899695370368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45937.899695370368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45937.899695370368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45937.899695370368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45937.899695370368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45937.899695370368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45937.899695370368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45937.899695370368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45937.899695370368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45937.899695370368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45937.899695370368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45937.899695370368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45937.899695370368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45937.899695370368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45937.899695370368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45937.899695370368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45937.899695370368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45937.899695370368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45937.899695370368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45937.899695370368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45937.899695370368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45937.899695370368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45937.899695370368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45937.899695370368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45937.899695370368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45937.899695370368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45937.899695370368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45937.899695370368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45937.899695370368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45937.899695370368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45937.899695370368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45937.899695370368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45937.899695370368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45937.899695370368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45937.899695370368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45937.899695370368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45937.899695370368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45937.899695370368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45937.899695370368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45937.899695370368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45937.899695370368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45937.899695370368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45937.899695370368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45937.899695370368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45937.899695370368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45937.899695370368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45937.899695370368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45937.899695370368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45937.899695370368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45937.899695370368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45937.899695370368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45937.899695370368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45937.899695370368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45937.899695370368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45937.899695370368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45937.899695370368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45937.899695370368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45937.899695370368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45937.899695370368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45937.899695370368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45937.899695370368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45937.899695370368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45937.899695370368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45937.899695370368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45937.899695370368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45937.899695370368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45937.899695370368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45937.899695370368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45937.899695370368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45937.899695370368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45937.899695370368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45937.899695370368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45937.899695370368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45937.899695370368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45937.899695370368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45937.899695370368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45937.899695370368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45937.899695370368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45937.899695370368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45937.899695370368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45937.899695370368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45937.899695370368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45937.899695370368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45937.899695370368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45937.899695370368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45937.899695370368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45937.899695370368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45937.899695370368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45937.899695370368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45937.899695370368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45937.899695370368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45937.899695370368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45937.899695370368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45937.899695370368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45937.899695370368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45937.899695370368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45937.899695370368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45937.899695370368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45937.899695370368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45937.899695370368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45937.899695370368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45937.899695370368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45937.899695370368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45937.899695370368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45937.899695370368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45937.899695370368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45937.899695370368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45937.899695370368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45937.899695370368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45937.899695370368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45937.899695370368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45937.899695370368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45937.899695370368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45937.899695370368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45937.899695370368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45937.899695370368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45937.899695370368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45937.899695370368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45937.899695370368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45937.899695370368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45937.899695370368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45937.899695370368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45937.899695370368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45937.899695370368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45937.899695370368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45937.899695370368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45937.899695370368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45937.899695370368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45937.899695370368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45937.899695370368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45937.899695370368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45937.899695370368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45937.899695370368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45937.899695370368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45937.899695370368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45937.899695370368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45937.899695370368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45937.899695370368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45937.899695370368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45937.899695370368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45937.899695370368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45937.899695370368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45937.899695370368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45937.899695370368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45937.899695370368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45937.899695370368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45937.899695370368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45937.899695370368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45937.899695370368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45937.899695370368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45937.899695370368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45937.899695370368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45937.899695370368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45937.899695370368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45937.899695370368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45937.899695370368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45937.899695370368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45937.899695370368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45937.899695370368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45937.899695370368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45937.899695370368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45937.899695370368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45937.899695370368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45937.899695370368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45937.899695370368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45937.899695370368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45937.899695370368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45937.899695370368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45937.899695370368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45937.899695370368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45937.899695370368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45937.899695370368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45937.899695370368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45937.899695370368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45937.899695370368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45937.899695370368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45937.899695370368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45937.899695370368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45937.899695370368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45937.899695370368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45937.899695370368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45937.899695370368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45937.899695370368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45937.899695370368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45937.899695370368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45937.899695370368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45937.899695370368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45937.899695370368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45937.899695370368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45937.899695370368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45937.899695370368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45937.899695370368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45937.899695370368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45937.899695370368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45937.899695370368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45937.899695370368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45937.899695370368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45937.899695370368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45937.899695370368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45937.899695370368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45937.899695370368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45937.899695370368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45937.899695370368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45937.899695370368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45937.899695370368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45937.899695370368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45937.899695370368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45937.899695370368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45937.899695370368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45937.899695370368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45937.899695370368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45937.899695370368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45937.899695370368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45937.899695370368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45937.899695370368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45937.899695370368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45937.899695370368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45937.899695370368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45937.899695370368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45937.899695370368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45937.899695370368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45937.899695370368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45937.899695370368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45937.899695370368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45937.899695370368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45937.899695370368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45937.899695370368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45937.899695370368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45937.899695370368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45937.899695370368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45937.899695370368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45937.899695370368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45937.899695370368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45937.899695370368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45937.899695370368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45937.899695370368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45937.899695370368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45937.899695370368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45937.899695370368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45937.899695370368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45937.899695370368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45937.899695370368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45937.899695370368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45937.899695370368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45937.899695370368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45937.899695370368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45937.899695370368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45937.899695370368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45937.899695370368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45937.899695370368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45937.899695370368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45937.899695601853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45937.899695601853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45937.899695601853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45937.899695601853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45937.899695601853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45937.899695601853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45937.899695601853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45937.899695601853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45937.899695601853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45937.899695601853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45937.899695601853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45937.899695601853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45937.899695601853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45937.899695601853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45937.899695601853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45937.899695601853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45937.899695601853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45937.899695601853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45937.899695601853</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45937.899695601853</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46.067635416664416</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11.710818287036091</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5.0980324078409467E-2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2.9973379627335817E-2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45937.899695601853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45937.899695601853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45937.899695601853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45937.899695601853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45937.899695601853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45937.899695601853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45937.899695601853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45937.899695601853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45937.899695601853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45937.899695601853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45937.899695601853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45937.899695601853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45937.899695601853</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45937.899695601853</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45937.899695601853</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45937.899695601853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45937.899695601853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45937.899695601853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45937.899695601853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45937.899695601853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45937.899695601853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45937.899695601853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45937.899695601853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45937.899695601853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45937.899695601853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45937.899695601853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45937.899695601853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45937.899695601853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45937.899695601853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45937.899695601853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45937.899695601853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45937.899695601853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45937.899695601853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45937.899695601853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45937.899695601853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45937.899695601853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45937.899695601853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45937.899695601853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45937.899695601853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45937.899695601853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45937.899695601853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45937.899695601853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45937.899695601853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45937.899695601853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45937.899695601853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45937.899695601853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45937.899695601853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45937.899695601853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45937.899695601853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45937.899695601853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45937.899695601853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45937.899695601853</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45937.899695601853</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45937.899695601853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45937.899695601853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45937.899695601853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45937.899695601853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45937.899695601853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45937.899695601853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45937.899695601853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45937.899695601853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45937.899695601853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45937.899695601853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45937.899695601853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45937.899695601853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45937.899695601853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45937.899695601853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45937.899695601853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45937.899695601853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45937.899695601853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45937.899695601853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45937.899695601853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45937.899695601853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45937.899695601853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45937.899695601853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45937.899695601853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45937.899695601853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45937.899695601853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45937.899695601853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45937.899695601853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45937.899695601853</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45937.899695601853</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45937.899695601853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45937.899695601853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45937.899695601853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45937.899695601853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45937.899695601853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45937.899695601853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45937.899695601853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45937.899695601853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45937.899695601853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45937.899695601853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45937.899695601853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45937.899695601853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45937.899695601853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45937.899695601853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45937.899695601853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45937.899695601853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45937.899695601853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45937.899695601853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45937.899695601853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45937.899695601853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45937.899695601853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45937.899695601853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45937.899695601853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45937.899695601853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45937.899695601853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45937.899695601853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45937.899695601853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45937.899695601853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45937.899695601853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45937.899695601853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45937.899695601853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45937.899695601853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45937.899695601853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45937.899695601853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45937.899695601853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45937.899695601853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45937.899695601853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45937.899695601853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45937.899695601853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45937.899695601853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45937.899695601853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45937.899695601853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45937.899695601853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45937.899695601853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45937.899695601853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45937.899695601853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45937.899695601853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45937.899695601853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45937.899695601853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45937.899695601853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45937.899695601853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45937.899695601853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45937.899695601853</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45937.899695601853</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7"/>
  <sheetViews>
    <sheetView workbookViewId="0">
      <selection activeCell="K13" sqref="K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11.126848379630246</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45937.899695601853</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4.0187233796314104</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2.9574502314790152</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45937.899695601853</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1</v>
      </c>
      <c r="D7" s="112" t="s">
        <v>33684</v>
      </c>
      <c r="E7" s="129" t="s">
        <v>39069</v>
      </c>
      <c r="F7" s="116">
        <v>45937.809027777781</v>
      </c>
      <c r="G7" s="81">
        <f ca="1">IFERROR(NOW()-F7,"-")</f>
        <v>9.0667592587124091E-2</v>
      </c>
      <c r="H7" s="116">
        <v>45937.667847222219</v>
      </c>
      <c r="I7" s="112" t="str">
        <f>IFERROR(VLOOKUP(D7,DB!A:F,6,0),"")</f>
        <v>SCECO</v>
      </c>
      <c r="J7" s="112" t="str">
        <f>IFERROR(VLOOKUP(D7,DB!A:G,7,0),"")</f>
        <v>Weak</v>
      </c>
      <c r="K7" s="117" t="s">
        <v>39076</v>
      </c>
      <c r="L7" s="118" t="str">
        <f>IFERROR(VLOOKUP(D7,DB!A:I,9,0),"")</f>
        <v>Latis</v>
      </c>
    </row>
    <row r="8" spans="1:16383" ht="31.5" customHeight="1">
      <c r="A8" s="113" t="s">
        <v>39077</v>
      </c>
      <c r="B8" s="112" t="str">
        <f>IFERROR(VLOOKUP(D8,DB!A:K,11,0),"")</f>
        <v>R6</v>
      </c>
      <c r="C8" s="114">
        <v>1</v>
      </c>
      <c r="D8" s="112" t="s">
        <v>33356</v>
      </c>
      <c r="E8" s="115" t="s">
        <v>38964</v>
      </c>
      <c r="F8" s="116">
        <v>45937.87871527778</v>
      </c>
      <c r="G8" s="81">
        <f ca="1">IFERROR(NOW()-F8,"-")</f>
        <v>2.0980092587706167E-2</v>
      </c>
      <c r="H8" s="116">
        <v>45937.873043981483</v>
      </c>
      <c r="I8" s="112" t="str">
        <f>IFERROR(VLOOKUP(D8,DB!A:F,6,0),"")</f>
        <v>SCECO</v>
      </c>
      <c r="J8" s="112" t="str">
        <f>IFERROR(VLOOKUP(D8,DB!A:G,7,0),"")</f>
        <v>Vandalized</v>
      </c>
      <c r="K8" s="117" t="s">
        <v>39078</v>
      </c>
      <c r="L8" s="118" t="str">
        <f>IFERROR(VLOOKUP(D8,DB!A:I,9,0),"")</f>
        <v>Latis</v>
      </c>
    </row>
    <row r="9" spans="1:16383" ht="31.5" customHeight="1">
      <c r="A9" s="113"/>
      <c r="B9" s="112" t="str">
        <f>IFERROR(VLOOKUP(D9,DB!A:K,11,0),"")</f>
        <v/>
      </c>
      <c r="C9" s="114"/>
      <c r="D9" s="154"/>
      <c r="E9" s="154"/>
      <c r="F9" s="116"/>
      <c r="G9" s="81">
        <f ca="1">IFERROR(NOW()-F9,"-")</f>
        <v>45937.899695370368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45937.899695370368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45937.899695370368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v>1</v>
      </c>
      <c r="D12" s="112"/>
      <c r="E12" s="115"/>
      <c r="F12" s="116"/>
      <c r="G12" s="81">
        <f ca="1">IFERROR(NOW()-F12,"-")</f>
        <v>45937.899695601853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45937.899695601853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45937.899695601853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45937.899695601853</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45937.899695601853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45937.899695601853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45937.899695601853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45937.899695601853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45937.899695601853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45937.899695601853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45937.899695601853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45937.899695601853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45937.899695601853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45937.899695601853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45937.899695601853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45937.899695601853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45937.899695601853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45937.899695601853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45937.899695601853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45937.899695601853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45937.899695601853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45937.899695601853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45937.899695601853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45937.899695601853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45937.899695601853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45937.899695601853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45937.899695601853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45937.899695601853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45937.899695601853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45937.899695601853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45937.899695601853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45937.899695601853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45937.899695601853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45937.899695601853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45937.899695601853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45937.899695601853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45937.899695601853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45937.899695601853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45937.899695601853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45937.899695601853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45937.899695601853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45937.899695601853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45937.899695601853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45937.899695601853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45937.899695601853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45937.899695601853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45937.899695601853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45937.899695601853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45937.899695601853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45937.899695601853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45937.899695601853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45937.899695601853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45937.899695601853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45937.899695601853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45937.899695601853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45937.899695601853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45937.899695601853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45937.899695601853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45937.899695601853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45937.899695601853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45937.899695601853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45937.899695601853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45937.899695601853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45937.899695601853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45937.899695601853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45937.899695601853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45937.899695601853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45937.899695601853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45937.899695601853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45937.899695601853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45937.899695601853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45937.899695601853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45937.899695601853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45937.899695601853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45937.899695601853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45937.899695601853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45937.899695601853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45937.899695601853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45937.899695601853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45937.899695601853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45937.899695601853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45937.899695601853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45937.899695601853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45937.899695601853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45937.899695601853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45937.899695601853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45937.899695601853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45937.899695601853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45937.899695601853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45937.899695601853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45937.899695601853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45937.899695601853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45937.899695601853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45937.899695601853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45937.899695601853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45937.899695601853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45937.899695601853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45937.899695601853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45937.899695601853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45937.899695601853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45937.899695601853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45937.899695601853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45937.899695601853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45937.899695601853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45937.899695601853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45937.899695601853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45937.899695601853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45937.899695601853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45937.899695601853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45937.899695601853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45937.899695601853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45937.899695601853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45937.899695601853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45937.899695601853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45937.899695601853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45937.899695601853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45937.899695601853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45937.899695601853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45937.899695601853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45937.899695601853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45937.899695601853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45937.899695601853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45937.899695601853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45937.899695601853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45937.899695601853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45937.899695601853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45937.899695601853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45937.899695601853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45937.899695601853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45937.899695601853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45937.899695601853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45937.899695601853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45937.899695601853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45937.899695601853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45937.899695601853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45937.899695601853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45937.899695601853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45937.899695601853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45937.899695601853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45937.899695601853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45937.899695601853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45937.899695601853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45937.899695601853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45937.899695601853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45937.899695601853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45937.899695601853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45937.899695601853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45937.899695601853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45937.899695601853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45937.899695601853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45937.899695601853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45937.899695601853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45937.899695601853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45937.899695601853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45937.899695601853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45937.899695601853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45937.899695601853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45937.899695601853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45937.899695601853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45937.899695601853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45937.899695601853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45937.899695601853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45937.899695601853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45937.899695601853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45937.899695601853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45937.899695601853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45937.899695601853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45937.899695601853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45937.899695601853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45937.899695601853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45937.899695601853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45937.899695601853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45937.899695601853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45937.899695601853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45937.899695601853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45937.899695601853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45937.899695601853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45937.899695601853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45937.899695601853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45937.899695601853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45937.899695601853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45937.899695601853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45937.899695601853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45937.899695601853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45937.899695601853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45937.899695601853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45937.899695601853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45937.899695601853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45937.899695601853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45937.899695601853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45937.899695601853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45937.899695601853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45937.899695601853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45937.899695601853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45937.899695601853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45937.899695601853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45937.899695601853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45937.899695601853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45937.899695601853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45937.899695601853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45937.899695601853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45937.899695601853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45937.899695601853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45937.899695601853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45937.899695601853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45937.899695601853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45937.899695601853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45937.899695601853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45937.899695601853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45937.899695601853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45937.899695601853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45937.899695601853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45937.899695601853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45937.899695601853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45937.899695601853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45937.899695601853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45937.899695601853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45937.899695601853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45937.899695601853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45937.899695601853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45937.899695601853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45937.899695601853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45937.899695601853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45937.899695601853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45937.899695601853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45937.899695601853</v>
      </c>
      <c r="H237" s="116"/>
      <c r="I237" s="112" t="str">
        <f>IFERROR(VLOOKUP(D237,DB!A:F,6,0),"")</f>
        <v/>
      </c>
      <c r="J237" s="111" t="str">
        <f>IFERROR(VLOOKUP(D237,DB!A:G,7,0),"")</f>
        <v/>
      </c>
      <c r="K237" s="117"/>
      <c r="L237" s="118" t="str">
        <f>IFERROR(VLOOKUP(D237,DB!A:I,9,0),"")</f>
        <v/>
      </c>
    </row>
  </sheetData>
  <dataValidations count="2">
    <dataValidation allowBlank="1" showInputMessage="1" showErrorMessage="1" sqref="E1" xr:uid="{380493DB-286A-4683-AF55-C78F04945A49}"/>
    <dataValidation type="list" allowBlank="1" showInputMessage="1" showErrorMessage="1" sqref="E3 E10:E237 E5:E6 E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2025-10-07T18:35:34Z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