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36" documentId="13_ncr:1_{F6CB121F-512D-4AA6-A0C1-0FB36C537598}" xr6:coauthVersionLast="47" xr6:coauthVersionMax="47" xr10:uidLastSave="{CC2E8B22-2748-407C-868D-AB1B4A81CCA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<sst xmlns="http://schemas.openxmlformats.org/spreadsheetml/2006/main" count="178607" uniqueCount="39083">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</sst>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D18" sqref="D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274.38548622684903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45937.333912152775</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45937.333912152775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45937.333912152775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45937.333912152775</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45937.333912152775</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45937.333912152775</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45937.333912152775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45937.333912152775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45937.333912152775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45937.333912152775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45937.333912152775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45937.333912152775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45937.333912152775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45937.333912152775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45937.333912152775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45937.333912152775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45937.333912152775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45937.333912152775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45937.333912152775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45937.333912152775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45937.333912152775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45937.333912152775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45937.333912152775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45937.333912152775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45937.333912152775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45937.333912152775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45937.333912152775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45937.333912152775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45937.333912152775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45937.333912152775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45937.333912152775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45937.333912152775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45937.333912152775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45937.333912152775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45937.333912152775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45937.333912152775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45937.333912152775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45937.333912152775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45937.333912152775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45937.333912152775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45937.333912152775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45937.333912152775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45937.333912152775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45937.333912152775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45937.333912152775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45937.333912152775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45937.333912152775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45937.333912152775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45937.333912152775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45937.333912152775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45937.333912152775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45937.333912152775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45937.333912152775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45937.333912152775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45937.333912152775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45937.333912152775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45937.333912152775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45937.333912152775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45937.333912152775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45937.333912152775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45937.333912152775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45937.333912152775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45937.333912152775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45937.333912152775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45937.333912152775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45937.333912152775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45937.333912152775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45937.333912152775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45937.333912152775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45937.333912152775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45937.333912152775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45937.333912152775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45937.333912152775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45937.333912152775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45937.333912152775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45937.333912152775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45937.333912152775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45937.333912152775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45937.333912152775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45937.333912152775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45937.333912152775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45937.333912152775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45937.333912152775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45937.333912152775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45937.333912152775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45937.333912152775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45937.333912152775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45937.333912152775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45937.333912152775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45937.333912152775</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130.60682881944376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112.33407418981369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0.61987280092580477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0.46197928240144392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9.2071874998509884E-2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45937.333912152775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45937.333912152775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45937.333912152775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45937.333912152775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45937.333912152775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45937.333912152775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45937.333912152775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45937.333912152775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45937.333912152775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45937.333912152775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45937.333912152775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45937.333912152775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45937.333912152775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45937.333912152775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45937.333912152775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45937.333912152775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45937.333912152775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45937.333912152775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45937.333912152775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45937.333912152775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45937.333912152775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45937.333912152775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45937.333912152775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45937.333912152775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45937.333912152775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45937.333912152775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45937.333912152775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45937.333912152775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45937.333912152775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45937.333912152775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45937.333912152775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45937.333912152775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45937.333912152775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45937.333912152775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45937.333912152775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45937.333912152775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45937.333912152775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45937.333912152775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45937.333912152775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45937.333912152775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45937.333912152775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45937.333912152775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45937.333912152775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45937.333912152775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45937.333912152775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45937.333912152775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45937.333912152775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45937.333912152775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45937.333912152775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45937.333912152775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45937.333912152775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45937.333912152775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45937.333912152775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45937.333912152775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45937.333912152775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45937.333912152775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45937.333912152775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45937.333912152775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45937.333912152775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45937.333912152775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45937.333912152775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45937.333912152775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45937.333912152775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45937.333912152775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45937.333912152775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45937.333912152775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45937.333912152775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45937.333912152775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45937.333912152775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45937.333912152775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45937.333912152775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45937.333912152775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45937.333912152775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45937.333912152775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45937.333912152775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45937.333912152775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45937.333912152775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45937.333912152775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45937.333912152775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45937.333912152775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45937.333912152775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45937.333912152775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45937.333912152775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45937.333912152775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45937.333912152775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45937.333912152775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45937.333912152775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45937.333912152775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45937.333912152775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45937.333912152775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45937.333912152775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45937.333912152775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45937.333912152775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45937.333912152775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45937.333912152775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45937.333912152775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45937.333912152775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45937.333912152775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45937.333912152775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45937.333912152775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45937.333912152775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45937.333912152775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45937.333912152775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45937.333912152775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45937.333912152775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45937.333912152775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45937.333912152775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45937.333912152775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45937.333912152775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45937.333912152775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45937.333912152775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45937.333912152775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45937.333912152775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45937.333912152775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45937.333912152775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45937.333912152775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45937.333912152775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45937.333912152775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45937.333912152775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45937.333912152775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45937.333912152775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45937.333912152775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45937.333912152775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45937.333912152775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45937.333912152775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45937.333912152775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45937.333912152775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45937.333912152775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45937.333912152775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45937.333912152775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45937.333912152775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45937.333912152775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45937.333912152775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45937.333912152775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45937.333912152775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45937.333912152775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45937.333912152775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45937.333912152775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45937.333912152775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45937.333912152775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45937.333912152775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45937.333912152775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45937.333912152775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45937.333912152775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45937.333912152775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45937.333912152775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45937.333912152775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45937.333912152775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45937.333912152775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45937.333912152775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45937.333912152775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45937.333912152775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45937.333912152775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45937.333912152775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45937.333912152775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45937.333912152775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45937.333912152775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45937.333912152775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45937.333912152775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45937.333912152775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45937.333912152775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45937.333912152775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45937.333912152775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45937.333912152775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45937.333912152775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45937.333912152775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45937.333912152775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45937.333912152775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45937.333912152775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45937.333912152775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45937.333912152775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45937.333912152775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45937.333912152775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45937.333912152775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45937.333912152775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45937.333912152775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45937.333912152775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45937.333912152775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45937.333912152775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45937.333912152775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45937.333912152775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45937.333912152775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45937.333912152775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45937.333912152775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45937.333912152775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45937.333912152775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45937.333912152775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45937.333912152775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45937.333912152775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45937.333912152775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45937.333912152775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45937.333912152775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45937.333912152775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45937.333912152775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45937.333912152775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45937.333912152775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45937.333912152775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45937.333912152775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45937.333912152775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45937.333912152775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45937.333912152775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45937.333912152775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45937.333912152775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45937.333912152775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45937.333912152775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45937.333912152775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45937.333912152775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45937.333912152775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45937.333912152775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45937.333912152775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45937.333912152775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45937.333912152775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45937.333912152775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45937.333912152775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45937.333912152775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45937.333912152775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45937.333912152775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45937.333912152775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45937.333912152775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45937.333912152775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45937.333912152775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45937.333912152775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45937.333912152775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45937.333912152775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45937.333912152775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45937.333912152775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45937.333912152775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45937.333912152775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45937.333912152775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45937.333912152775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45937.333912152775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45937.333912152775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45937.333912152775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45937.333912152775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45937.333912152775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39" ca="1" si="0">IFERROR(NOW()-F2,"-")</f>
        <v>45937.333912152775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45937.333912152775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45937.333912152775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45937.333912152775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45937.333912152775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45937.333912152775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45937.333912152775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45937.333912152775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45937.333912152775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45937.333912152775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45937.333912152775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45937.333912152775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45937.333912152775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45937.333912152775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45937.333912152775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45937.333912152775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45937.333912152775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45937.333912152775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45937.333912152775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45937.333912152775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45937.333912152775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45937.333912152775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45937.333912152775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45937.333912152775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45937.333912152775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45937.333912152775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45937.333912152775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45937.333912152775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45937.333912152775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45937.333912152775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45937.333912152775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45937.333912152775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45937.333912152775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45937.333912152775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45937.333912152775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45937.333912152775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45937.333912152775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45937.333912152775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45937.333912152775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45937.333912152775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45937.333912152775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45937.333912152775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45937.333912152775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45937.333912152775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45937.333912152775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45937.333912152775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45937.333912152775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45937.333912152775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45937.333912152775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45937.333912152775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45937.333912152775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45937.333912152775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45937.333912152775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45937.333912152775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45937.333912152775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45937.333912152775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45937.333912152775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45937.333912152775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45937.333912152775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45937.333912152775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45937.333912152775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45937.333912152775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45937.333912152775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45937.333912152775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45937.333912152775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45937.333912152775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45937.333912152775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45937.333912152775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45937.333912152775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45937.333912152775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45937.333912152775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45937.333912152775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45937.333912152775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45937.333912152775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45937.333912152775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45937.333912152775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45937.333912152775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45937.333912152775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45937.333912152775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45937.333912152775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45937.333912152775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45937.333912152775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45937.333912152775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45937.333912152775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45937.333912152775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45937.333912152775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45937.333912152775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45937.333912152775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45937.333912152775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45937.333912152775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45937.333912152775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45937.333912152775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45937.333912152775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45937.333912152775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45937.333912152775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45937.333912152775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45937.333912152775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45937.333912152775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45937.333912152775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45937.333912152775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45937.333912152775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45937.333912152775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45937.333912152775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45937.333912152775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45937.333912152775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45937.333912152775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45937.333912152775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45937.333912152775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45937.333912152775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45937.333912152775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45937.333912152775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45937.333912152775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45937.333912152775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45937.333912152775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45937.333912152775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45937.333912152775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45937.333912152775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45937.333912152775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45937.333912152775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45937.333912152775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45937.333912152775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45937.333912152775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45937.333912152775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45937.333912152775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45937.333912152775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45937.333912152775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45937.333912152775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45937.333912152775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45937.333912152775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45937.333912152775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45937.333912152775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45937.333912152775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45937.333912152775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45937.333912152775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45937.333912152775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45937.333912152775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45937.333912152775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45937.333912152775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45937.333912152775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45937.333912152775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45937.333912152775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45937.333912152775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45937.333912152775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45937.333912152775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45937.333912152775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45937.333912152775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45937.333912152775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45937.333912152775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45937.333912152775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45937.333912152775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45937.333912152775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45937.333912152775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45937.333912152775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45937.333912152775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45937.333912152775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45937.333912152775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45937.333912152775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45937.333912152775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45937.333912152775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45937.333912152775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45937.333912152775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45937.333912152775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45937.333912152775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45937.333912152775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45937.333912152775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45937.333912152775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45937.333912152775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45937.333912152775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45937.333912152775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45937.333912152775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45937.333912152775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45937.333912152775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45937.333912152775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45937.333912152775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45937.333912152775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45937.333912152775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45937.333912152775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45937.333912152775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45937.333912152775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45937.333912152775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45937.333912152775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45937.333912152775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45937.333912152775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45937.333912152775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45937.333912152775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45937.333912152775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45937.333912152775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45937.333912152775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45937.333912152775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45937.333912152775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45937.333912152775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45937.333912152775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45937.333912152775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45937.333912152775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45937.333912152775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45937.333912152775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45937.333912152775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45937.333912152775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45937.333912152775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45937.333912152775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45937.333912152775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45937.333912152775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45937.333912152775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45937.333912152775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45937.333912152775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45937.333912152775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45937.333912152775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45937.333912152775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45937.333912152775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45937.333912152775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45937.333912152775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45937.333912152775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45937.333912152775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45937.333912152775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45937.333912152775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45937.333912152775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45937.333912152775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45937.333912152775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45937.333912152775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45937.333912152775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45937.333912152775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45937.333912152775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45937.333912152775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45937.333912152775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45937.333912152775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45937.333912152775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45937.333912152775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45937.333912152775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45937.333912152775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45937.333912152775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45937.333912152775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45937.333912152775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45937.333912152775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45937.333912152775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45937.333912152775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45937.333912152775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45937.333912152775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45937.333912152775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45937.333912152775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45937.333912152775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45937.333912152775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45937.333912152775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45937.333912152775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45937.333912152775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45937.333912152775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45937.333912152775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45937.333912152775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45937.333912152775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45937.333912152775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45937.333912152775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45937.333912152775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45937.333912152775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45937.333912152775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45937.333912152775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45937.333912152775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45937.333912152775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45937.333912152775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45937.333912152775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45937.333912152775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45937.333912152775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45937.333912152775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45937.333912152775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45937.333912152775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45937.333912152775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45937.333912152775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45937.333912152775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45937.333912152775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45937.333912152775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45937.333912152775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45937.333912152775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45937.333912152775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45937.333912152775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45937.333912152775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45937.333912152775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45937.333912152775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45937.333912152775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45937.333912152775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45937.333912152775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45937.333912152775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45937.333912152775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45937.333912152775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45937.333912152775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45937.333912152775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45937.333912152775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45937.333912152775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45937.333912152775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45937.333912152775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45937.333912152775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45937.333912152775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45937.333912152775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45937.333912152775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45937.333912152775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45937.333912152775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45937.333912152775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45937.333912152775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45937.333912152775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45937.333912152775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45937.333912152775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45937.333912152775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45937.333912152775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45937.333912152775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45937.333912152775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45937.333912152775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45937.333912152775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45937.333912152775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45937.333912152775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45937.333912152775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45937.333912152775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45937.333912152775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45937.333912152775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45937.333912152775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45937.333912152775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45937.333912152775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45937.333912152775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45937.333912152775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45937.333912152775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45937.333912152775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45937.333912152775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45937.333912152775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45937.333912152775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45937.333912152775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45937.333912152775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45937.333912152775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45937.333912152775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45937.333912152775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45937.333912152775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45937.333912152775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45937.333912152775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45937.333912152775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45937.333912152775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45937.333912152775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45937.333912152775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45937.333912152775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45937.333912152775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45937.333912152775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45937.333912152775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45937.333912152775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45937.333912152775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45937.333912152775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45937.333912152775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45937.333912152775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45937.333912152775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45937.333912152775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45937.333912152775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45937.333912152775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45937.333912152775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45937.333912152775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45937.333912152775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45937.333912152775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45937.333912152775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45937.333912152775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45937.333912152775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45937.333912152775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45937.333912152775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45937.333912152775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45937.333912152775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45937.333912152775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45937.333912152775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45937.333912152775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45937.333912152775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45937.333912152775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45937.333912152775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45937.333912152775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45937.333912152775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45937.333912152775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45937.333912152775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45937.333912152775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45937.333912152775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45937.333912152775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45937.333912152775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45937.333912152775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45937.333912152775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45937.333912152775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45937.333912152775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45937.333912152775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45937.333912152775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45937.333912152775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45937.333912152775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45937.333912152775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45937.333912152775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45937.333912152775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45937.333912152775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45937.333912152775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45937.333912152775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45937.333912152775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45937.333912152775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45937.333912152775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45937.333912152775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45937.333912152775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45937.333912152775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45937.333912152775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45937.333912152775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45937.333912152775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45937.333912152775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45937.333912152775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45937.333912152775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45937.333912152775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45937.333912152775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45937.333912152775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45937.333912152775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45937.333912152775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45937.333912152775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45937.333912152775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45937.333912152775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45937.333912152775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45937.333912152775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45937.333912152775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45937.333912152775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45937.333912152775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45937.333912152775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45937.333912152775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45937.333912152775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45937.333912152775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45937.333912152775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45937.333912152775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45937.333912152775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45937.333912152775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45937.333912152775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45937.333912152775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45937.333912152775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45937.333912152775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45937.333912152775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45937.333912152775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45937.333912152775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45937.333912152775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45937.333912152775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45937.333912152775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45937.333912152775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45937.333912152775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45937.333912152775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45937.333912152775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45937.333912152775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45937.333912152775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45937.333912152775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45937.333912152775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45937.333912152775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45937.333912152775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45937.333912152775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45937.333912152775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45937.333912152775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45937.333912152775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45937.333912152775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45937.333912152775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45937.333912152775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45937.333912152775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45937.333912152775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45937.333912152775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45937.333912152775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45937.333912152775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45937.333912152775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45937.333912152775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45937.333912152775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45937.333912152775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45937.333912152775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45937.333912152775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45937.333912152775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45937.333912152775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45937.333912152775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45937.333912152775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45937.333912152775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45937.333912152775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45937.333912152775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45937.333912152775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45937.333912152775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45937.333912152775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45937.333912152775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45937.333912152775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45937.333912152775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45937.333912152775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45937.333912152775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45937.333912152775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45937.333912152775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45937.333912152775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45937.333912152775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45937.333912152775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45937.333912152775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45937.333912152775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45937.333912152775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45937.333912152775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45937.333912152775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45937.333912152775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45937.333912152775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45937.333912152775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45937.333912152775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45937.333912152775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45937.333912152775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45937.333912152775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45937.333912152775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45937.333912152775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45937.333912152775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45937.333912152775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45937.333912152775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45937.333912152775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45937.333912152775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45937.333912152775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45937.333912152775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45937.333912152775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45937.333912152775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45937.333912152775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45937.333912152775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45937.333912152775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45937.333912152775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45937.333912152775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45937.333912152775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45937.333912152775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45937.333912152775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45937.333912152775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45937.333912152775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45937.333912152775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45937.333912152775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45937.333912152775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45937.333912152775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45937.333912152775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45937.333912152775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45937.333912152775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45937.333912152775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45937.333912152775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45937.333912152775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45937.333912152775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45937.333912152775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45937.333912152775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45937.333912152775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45937.333912152775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45937.333912152775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45937.333912152775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45937.333912152775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45937.333912152775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45937.333912152775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45937.333912152775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45937.333912152775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45937.333912152775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45937.333912152775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45937.333912152775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45937.333912152775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45937.333912152775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45937.333912152775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45937.333912152775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45937.333912152775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45937.333912152775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45937.333912152775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45937.333912152775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45937.333912152775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45937.333912152775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45937.333912152775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45937.333912152775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45937.333912152775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45937.333912152775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45937.333912152775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45937.333912152775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45937.333912152775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45937.333912152775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45937.333912152775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45937.333912152775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45937.333912152775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45937.333912152775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45937.333912152775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45937.333912152775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45937.333912152775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45937.333912152775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45937.333912152775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45937.333912152775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45937.333912152775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45937.333912152775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45937.333912152775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45937.333912152775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45937.333912152775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45937.333912152775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45937.333912152775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45937.333912152775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45937.333912152775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45937.333912152775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45937.333912152775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45937.333912152775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45937.333912152775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45937.333912152775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45937.333912152775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45937.333912152775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45937.333912152775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45937.333912152775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45937.333912152775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45937.333912152775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45937.333912152775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45937.333912152775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45937.333912152775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45937.333912152775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45937.333912152775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45937.333912152775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45937.333912152775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45937.333912152775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45937.333912152775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45937.333912152775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45937.333912152775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45937.333912152775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45937.333912152775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45937.333912152775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45937.333912152775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45937.333912152775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45937.333912152775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45937.333912152775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45937.333912152775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45937.333912152775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45937.333912152775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45937.333912152775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45937.333912152775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45937.333912152775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45937.333912152775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45937.333912152775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45937.333912152775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45937.333912152775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45937.333912152775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45937.333912152775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45937.333912152775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45937.333912152775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45937.333912152775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45937.333912152775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45937.333912152775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45937.333912152775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45937.333912152775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45937.333912152775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45937.333912152775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45937.333912152775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45937.333912152775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45937.333912152775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45937.333912152775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45937.333912152775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45937.333912152775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45937.333912152775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45937.333912152775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45937.333912152775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45937.333912152775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45937.333912152775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45937.333912152775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45937.333912152775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45937.333912152775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45937.333912152775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45937.333912152775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45937.333912152775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45937.333912152775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45937.333912152775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45937.333912152775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45937.333912152775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45937.333912152775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45937.333912152775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45937.333912152775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45937.333912152775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45937.333912152775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45937.333912152775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45937.333912152775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45937.333912152775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45937.333912152775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45937.333912152775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45937.333912152775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45937.333912152775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45937.333912152775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45937.333912152775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45937.333912152775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45937.333912152775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45937.333912152775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45937.333912152775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45937.333912152775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45937.333912152775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45937.333912152775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45937.333912152775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45937.333912152775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45937.333912152775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45937.333912152775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45937.333912152775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45937.333912152775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45937.333912152775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45937.333912152775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45937.333912152775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45937.333912152775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45937.333912152775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45937.333912152775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45937.333912152775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45937.333912152775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45937.333912152775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45937.333912152775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45937.333912152775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45937.333912152775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45937.333912152775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45937.333912152775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45937.333912152775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45937.333912152775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45937.333912152775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45937.333912152775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45937.333912152775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45937.333912152775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45937.333912152775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45937.333912152775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45937.333912152775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45937.333912152775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45937.333912152775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45937.333912152775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45937.333912152775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45937.333912152775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45937.333912152775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45937.333912152775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45937.333912152775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45937.333912152775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45937.333912152775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45937.333912152775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45937.333912152775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45937.333912152775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45937.333912152775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45937.333912152775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45937.333912152775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45937.333912152775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45937.333912152775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45937.333912152775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45937.333912152775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45937.333912152775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45937.333912152775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45937.333912152775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45937.333912152775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45937.333912152775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45937.333912152775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45937.333912152775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45937.333912152775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45937.333912152775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45937.333912152775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45937.333912152775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45937.333912152775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45937.333912152775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45937.333912152775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45937.333912152775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45937.333912152775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45937.333912152775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45937.333912152775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45937.333912152775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45937.333912152775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45937.333912152775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45937.333912152775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45937.333912152775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45937.333912152775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45937.333912152775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45937.333912152775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45937.333912152775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45937.333912152775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45937.333912152775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45937.333912152775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45937.333912152775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45937.333912152775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45937.333912152775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45937.333912152775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45937.333912152775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45937.333912152775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45937.333912152775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45937.333912152775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45937.333912152775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45937.333912152775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45937.333912152775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45937.333912152775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45937.333912152775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45937.333912152775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45937.333912152775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45937.333912152775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45937.333912152775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45937.333912152775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45937.333912152775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45937.333912152775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45937.333912152775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45937.333912152775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45937.333912152775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45937.333912152775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45937.333912152775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45937.333912152775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45937.333912152775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45937.333912152775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45937.333912152775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45937.333912152775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45937.333912152775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45937.333912152775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45937.333912152775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45937.333912152775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45937.333912152775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45937.333912152775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45937.333912152775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45937.333912152775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45937.333912152775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45937.333912152775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45937.333912152775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45937.333912152775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45937.333912152775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45937.333912152775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45937.333912152775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45937.333912152775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45937.333912152775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45937.333912152775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45937.333912152775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45937.333912152775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45937.333912152775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45937.333912152775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45937.333912152775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45937.333912152775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45937.333912152775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45937.333912152775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45937.333912152775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45937.333912152775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45937.333912152775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45937.333912152775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45937.333912152775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45937.333912152775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45937.333912152775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45937.333912152775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45937.333912152775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45937.333912152775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45937.333912152775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45937.333912152775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45937.333912152775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45937.333912152775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45937.333912152775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45937.333912152775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45937.333912152775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45937.333912152775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45937.333912152775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45937.333912152775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45937.333912152775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45937.333912152775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45937.333912152775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45937.333912152775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45937.333912152775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45937.333912152775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45937.333912152775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45937.333912152775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45937.333912152775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45937.333912152775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45937.333912152775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45937.333912152775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45937.333912152775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45937.333912152775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45937.333912152775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45937.333912152775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45937.333912152775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45937.333912152775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45937.333912152775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45937.333912152775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45937.333912152775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45937.333912152775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45937.333912152775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45937.333912152775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45937.333912152775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45937.333912152775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45937.333912152775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45937.333912152775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45937.333912152775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45937.333912152775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45937.333912152775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45937.333912152775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45937.333912152775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45937.333912152775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45937.333912152775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45937.333912152775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45937.333912152775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45937.333912152775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45937.333912152775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45937.333912152775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45937.333912152775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45937.333912152775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45937.333912152775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45937.333912152775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45937.333912152775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45937.333912152775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45937.333912152775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45937.333912152775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45937.333912152775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45937.333912152775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45937.333912152775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45937.333912152775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45937.333912152775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45937.333912152775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45937.333912152775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45937.333912152775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45937.333912152775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45937.333912152775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45937.333912152775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45937.333912152775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45937.333912152775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45937.333912152775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45937.333912152775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45937.333912152775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45937.333912152775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45937.333912152775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45937.333912152775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45937.333912152775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45937.333912152775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45937.333912152775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45937.333912152775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45937.333912152775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45937.333912152775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45937.333912152775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45937.333912152775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45937.333912152775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45937.333912152775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45937.333912152775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45937.333912152775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45937.333912152775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45937.333912152775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45937.333912152775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45937.333912152775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45937.333912152775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45937.333912152775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45937.333912152775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45937.333912152775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45937.333912152775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45937.333912152775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45937.333912152775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45937.333912152775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45937.333912152775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45937.333912152775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45937.333912152775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45937.333912152775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45937.333912152775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45937.333912152775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45937.333912152775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45937.333912152775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45937.333912152775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45937.333912152775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45937.333912152775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45937.333912152775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45937.333912152775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45937.333912152775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45937.333912152775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45937.333912152775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45937.333912152775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45937.333912152775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45937.333912152775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45937.333912152775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45937.333912152775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45937.333912152775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45937.333912152775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45937.333912152775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45937.333912152775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45937.333912152775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45937.333912152775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45937.333912152775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45937.333912152775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45937.333912152775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45937.333912152775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45937.333912152775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45937.333912152775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45937.333912152775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45937.333912152775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45937.333912152775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45937.333912152775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45937.333912152775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45937.333912152775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45937.333912152775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45937.333912152775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45937.333912152775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45937.333912152775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45937.333912152775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45937.333912152775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45937.333912152775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45937.333912152775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45937.333912152775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45937.333912152775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45937.333912152775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45937.333912152775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45937.333912152775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45937.333912152775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45937.333912152775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45937.333912152775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45937.333912152775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45937.333912152775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45937.333912152775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45937.333912152775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45937.333912152775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45937.333912152775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45937.333912152775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45937.333912152775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45937.333912152775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45937.333912152775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45937.333912152775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45937.333912152775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45937.333912152775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45937.333912152775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45937.333912152775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45937.333912152775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45937.333912152775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45937.333912152775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45937.333912152775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45937.333912152775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45937.333912152775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45937.333912152775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45937.333912152775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45937.333912152775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45937.333912152775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45937.333912152775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45937.333912152775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45937.333912152775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45937.333912152775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45937.333912152775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45937.333912152775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45937.333912152775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45937.333912152775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45937.333912152775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45937.333912152775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45937.333912152775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45937.333912152775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45937.333912152775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45937.333912152775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45937.333912152775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45937.333912152775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45937.333912152775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45937.333912152775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45937.333912152775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45937.333912152775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45937.333912152775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45937.333912152775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45937.333912152775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45937.333912152775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45937.333912152775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45937.333912152775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45937.333912152775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45937.333912152775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45937.333912152775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45937.333912152775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45937.333912152775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45937.333912152775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45937.333912152775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45937.333912152775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45937.333912152775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45937.333912152775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45937.333912152775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45937.333912152775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45937.333912152775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45937.333912152775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45937.333912152775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45937.333912152775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45937.333912152775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45937.333912152775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45937.333912152775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45937.333912152775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45937.333912152775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45937.333912152775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45937.333912152775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45937.333912152775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45937.333912152775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45937.333912152775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45937.333912152775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45937.333912152775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45937.333912152775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45937.333912152775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45937.333912152775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45937.333912152775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45937.333912152775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45937.333912152775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45937.333912152775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45937.333912152775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45937.333912152775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45937.333912152775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45937.333912152775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45937.333912152775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45937.333912152775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45937.333912152775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45937.333912152775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45937.333912152775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45937.333912152775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45937.333912152775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45937.333912152775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45937.333912152775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45937.333912152775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45937.333912152775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45937.333912152775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45937.333912152775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45937.333912152775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45937.333912152775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45937.333912152775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45937.333912152775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45937.333912152775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45937.333912152775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45937.333912152775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45937.333912152775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45937.333912152775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45937.333912152775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45937.333912152775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45937.333912152775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45937.333912152775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45937.333912152775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45937.333912152775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45937.333912152775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45937.333912152775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45937.333912152775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45937.333912152775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45937.333912152775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45937.333912152775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45937.333912152775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45937.333912152775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45937.333912152775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45937.333912152775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45937.333912152775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45937.333912152775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45937.333912152775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45937.333912152775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45937.333912152775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45937.333912152775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45937.333912152775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45937.333912152775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45937.333912152775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45937.333912152775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45937.333912152775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45937.333912152775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45937.333912152775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45937.333912152775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45937.333912152775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45937.333912152775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45937.333912152775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45937.333912152775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45937.333912152775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45937.333912152775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45937.333912152775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45937.333912152775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45937.333912152775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45937.333912152775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45937.333912152775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45937.333912152775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45937.333912152775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45937.333912152775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45937.333912152775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45937.333912152775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45937.333912152775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45937.333912152775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45937.333912152775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45937.333912152775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45937.333912152775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45937.333912152775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45937.333912152775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45937.333912152775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45937.333912152775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45937.333912152775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45937.333912152775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45937.333912152775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45937.333912152775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45937.333912152775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45937.333912152775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45937.333912152775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45937.333912152775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45937.333912152775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45937.333912152775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45937.333912152775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45937.333912152775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45937.333912152775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45937.333912152775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45937.333912152775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45937.333912152775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45937.333912152775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45937.333912152775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45937.333912152775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45937.333912152775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45937.333912152775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45937.333912152775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45937.333912152775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45937.333912152775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45937.333912152775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45937.333912152775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45937.333912152775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45937.333912152775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45937.333912152775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45937.333912152775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45937.333912152775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45937.333912152775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45937.333912152775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45937.333912152775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45937.333912152775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45937.333912152775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45937.333912152775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45937.333912152775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45937.333912152775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45937.333912152775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45937.333912152775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45937.333912152775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45937.333912152775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45937.333912152775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45937.333912152775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45937.333912152775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45937.333912152775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45937.333912152775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45937.333912152775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45937.333912152775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45937.333912152775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45937.333912152775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45937.333912152775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45937.333912152775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45937.333912152775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45937.333912152775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45937.333912152775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45937.333912152775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45937.333912152775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45937.333912152775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45937.333912152775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45937.333912152775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45937.333912152775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45937.333912152775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45937.333912152775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45937.333912152775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45937.333912152775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45937.333912152775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45937.333912152775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45937.333912152775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45937.333912152775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45937.333912152775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45937.333912152775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45937.333912152775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45937.333912152775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233.85319456017896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2.1769677083284478</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0.56944456018391065</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2</v>
      </c>
      <c r="D5" s="143" t="s">
        <v>37069</v>
      </c>
      <c r="E5" s="144" t="s">
        <v>38964</v>
      </c>
      <c r="F5" s="145">
        <v>45937.180335648147</v>
      </c>
      <c r="G5" s="146">
        <f ca="1">IFERROR(NOW()-F5,"")</f>
        <v>0.15357650462829042</v>
      </c>
      <c r="H5" s="145">
        <v>45937.173946759256</v>
      </c>
      <c r="I5" s="141" t="str">
        <f>IFERROR(VLOOKUP(D5,DB!A:F,6,0),"")</f>
        <v>SCECO</v>
      </c>
      <c r="J5" s="141" t="str">
        <f>IFERROR(VLOOKUP(D5,DB!A:G,7,0),"")</f>
        <v>Vandalized</v>
      </c>
      <c r="K5" s="148" t="s">
        <v>39063</v>
      </c>
      <c r="L5" s="143" t="str">
        <f>IFERROR(VLOOKUP(D5,DB!A:I,9,0),"")</f>
        <v>Latis</v>
      </c>
    </row>
    <row r="6" spans="1:16" ht="15" customHeight="1">
      <c r="A6" s="141" t="s">
        <v>39064</v>
      </c>
      <c r="B6" s="141" t="str">
        <f>IFERROR(VLOOKUP(D6,DB!A:K,11,0),"")</f>
        <v>R4</v>
      </c>
      <c r="C6" s="142">
        <v>1</v>
      </c>
      <c r="D6" s="143" t="s">
        <v>36364</v>
      </c>
      <c r="E6" s="144" t="s">
        <v>38964</v>
      </c>
      <c r="F6" s="145">
        <v>45937.213888888888</v>
      </c>
      <c r="G6" s="146">
        <f ca="1">IFERROR(NOW()-F6,"")</f>
        <v>0.12002326388756046</v>
      </c>
      <c r="H6" s="145">
        <v>45937.208043981482</v>
      </c>
      <c r="I6" s="141" t="str">
        <f>IFERROR(VLOOKUP(D6,DB!A:F,6,0),"")</f>
        <v>SCECO</v>
      </c>
      <c r="J6" s="141" t="str">
        <f>IFERROR(VLOOKUP(D6,DB!A:G,7,0),"")</f>
        <v>In progress</v>
      </c>
      <c r="K6" s="148" t="s">
        <v>39065</v>
      </c>
      <c r="L6" s="143" t="str">
        <f>IFERROR(VLOOKUP(D6,DB!A:I,9,0),"")</f>
        <v>Latis</v>
      </c>
    </row>
    <row r="7" spans="1:16" ht="15" customHeight="1">
      <c r="A7" s="141" t="s">
        <v>39066</v>
      </c>
      <c r="B7" s="141" t="str">
        <f>IFERROR(VLOOKUP(D7,DB!A:K,11,0),"")</f>
        <v>R4</v>
      </c>
      <c r="C7" s="142">
        <v>1</v>
      </c>
      <c r="D7" s="143" t="s">
        <v>36850</v>
      </c>
      <c r="E7" s="144" t="s">
        <v>38964</v>
      </c>
      <c r="F7" s="145"/>
      <c r="G7" s="146">
        <f ca="1">IFERROR(NOW()-F7,"")</f>
        <v>45937.333912152775</v>
      </c>
      <c r="H7" s="145">
        <v>45937.242268518516</v>
      </c>
      <c r="I7" s="141" t="str">
        <f>IFERROR(VLOOKUP(D7,DB!A:F,6,0),"")</f>
        <v>SCECO</v>
      </c>
      <c r="J7" s="141" t="str">
        <f>IFERROR(VLOOKUP(D7,DB!A:G,7,0),"")</f>
        <v>Dead</v>
      </c>
      <c r="K7" s="148" t="s">
        <v>39063</v>
      </c>
      <c r="L7" s="143" t="str">
        <f>IFERROR(VLOOKUP(D7,DB!A:I,9,0),"")</f>
        <v>Latis</v>
      </c>
    </row>
    <row r="8" spans="1:16" ht="15" customHeight="1">
      <c r="A8" s="141" t="s">
        <v>39066</v>
      </c>
      <c r="B8" s="141" t="str">
        <f>IFERROR(VLOOKUP(D8,DB!A:K,11,0),"")</f>
        <v>R4</v>
      </c>
      <c r="C8" s="142">
        <v>1</v>
      </c>
      <c r="D8" s="143" t="s">
        <v>27578</v>
      </c>
      <c r="E8" s="144" t="s">
        <v>38964</v>
      </c>
      <c r="F8" s="145"/>
      <c r="G8" s="146">
        <f ca="1">IFERROR(NOW()-F8,"")</f>
        <v>45937.333912152775</v>
      </c>
      <c r="H8" s="145">
        <v>45937.175844907404</v>
      </c>
      <c r="I8" s="141" t="str">
        <f>IFERROR(VLOOKUP(D8,DB!A:F,6,0),"")</f>
        <v>SCECO</v>
      </c>
      <c r="J8" s="141" t="str">
        <f>IFERROR(VLOOKUP(D8,DB!A:G,7,0),"")</f>
        <v>Dead</v>
      </c>
      <c r="K8" s="148" t="s">
        <v>39067</v>
      </c>
      <c r="L8" s="143" t="str">
        <f>IFERROR(VLOOKUP(D8,DB!A:I,9,0),"")</f>
        <v>Latis</v>
      </c>
    </row>
    <row r="9" spans="1:16" ht="15" customHeight="1">
      <c r="A9" s="141" t="s">
        <v>39068</v>
      </c>
      <c r="B9" s="141" t="str">
        <f>IFERROR(VLOOKUP(D9,DB!A:K,11,0),"")</f>
        <v>R4</v>
      </c>
      <c r="C9" s="142">
        <v>1</v>
      </c>
      <c r="D9" s="143" t="s">
        <v>36759</v>
      </c>
      <c r="E9" s="144" t="s">
        <v>39043</v>
      </c>
      <c r="F9" s="145">
        <v>45937.32916666667</v>
      </c>
      <c r="G9" s="146">
        <f ca="1">IFERROR(NOW()-F9,"")</f>
        <v>4.7454861050937325E-3</v>
      </c>
      <c r="H9" s="145">
        <v>45937.323738425926</v>
      </c>
      <c r="I9" s="141" t="str">
        <f>IFERROR(VLOOKUP(D9,DB!A:F,6,0),"")</f>
        <v>SCECO</v>
      </c>
      <c r="J9" s="141" t="str">
        <f>IFERROR(VLOOKUP(D9,DB!A:G,7,0),"")</f>
        <v>In progress</v>
      </c>
      <c r="K9" s="148" t="s">
        <v>39063</v>
      </c>
      <c r="L9" s="143" t="str">
        <f>IFERROR(VLOOKUP(D9,DB!A:I,9,0),"")</f>
        <v>Latis</v>
      </c>
    </row>
    <row r="10" spans="1:16" ht="15" customHeight="1">
      <c r="A10" s="141"/>
      <c r="B10" s="141" t="str">
        <f>IFERROR(VLOOKUP(D10,DB!A:K,11,0),"")</f>
        <v/>
      </c>
      <c r="C10" s="142"/>
      <c r="D10" s="143"/>
      <c r="E10" s="144"/>
      <c r="F10" s="145"/>
      <c r="G10" s="146">
        <f ca="1">IFERROR(NOW()-F10,"")</f>
        <v>45937.333912152775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45937.333912152775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45937.333912152775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45937.333912152775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45937.333912152775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45937.333912152775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45937.333912152775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45937.333912152775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45937.333912152775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45937.333912152775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45937.333912152775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45937.333912152775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45937.333912152775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45937.333912152775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45937.333912152775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45937.333912152775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45937.333912152775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45937.333912152775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45937.333912152775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45937.333912152775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45937.333912152775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45937.333912152775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45937.333912152775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45937.333912152775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45937.333912152775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45937.333912152775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45937.333912152775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45937.333912152775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45937.333912152775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45937.333912152775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45937.333912152775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45937.333912152775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45937.333912152775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45937.333912152775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45937.333912152775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45937.333912152775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45937.333912152775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45937.333912152775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45937.333912152775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45937.333912152775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45937.333912152775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45937.333912152775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45937.333912152775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45937.333912152775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45937.333912152775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45937.333912152775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45937.333912152775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45937.333912152775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45937.333912152775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45937.333912152775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45937.333912152775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45937.333912152775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45937.333912152775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45937.333912152775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45937.333912152775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45937.333912152775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45937.333912152775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45937.333912152775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45937.333912152775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45937.333912152775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45937.333912152775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45937.333912152775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45937.333912152775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45937.333912152775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45937.333912152775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45937.333912152775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45937.333912152775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45937.333912152775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45937.333912152775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45937.333912152775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45937.333912152775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45937.333912152775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45937.333912152775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45937.333912152775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45937.333912152775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45937.333912152775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45937.333912152775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45937.333912152775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45937.333912152775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45937.333912152775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45937.333912152775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45937.333912152775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45937.333912152775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45937.333912152775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45937.333912152775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45937.333912152775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45937.333912152775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45937.333912152775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45937.333912152775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45937.333912152775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45937.333912152775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45937.333912152775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45937.333912152775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45937.333912152775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45937.333912152775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45937.333912152775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45937.333912152775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45937.333912152775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45937.333912152775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45937.333912152775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45937.333912152775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45937.333912152775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45937.333912152775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45937.333912152775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45937.333912152775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45937.333912152775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45937.333912152775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45937.333912152775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45937.333912152775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45937.333912152775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45937.333912152775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45937.333912152775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45937.333912152775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45937.333912152775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45937.333912152775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45937.333912152775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45937.333912152775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45937.333912152775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45937.333912152775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45937.333912152775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45937.333912152775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45937.333912152775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45937.333912152775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45937.333912152775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45937.333912152775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45937.333912152775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45937.333912152775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45937.333912152775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45937.333912152775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45937.333912152775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45937.333912152775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45937.333912152775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45937.333912152775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45937.333912152775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45937.333912152775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45937.333912152775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45937.333912152775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45937.333912152775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45937.333912152775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45937.333912152775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45937.333912152775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45937.333912152775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45937.333912152775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45937.333912152775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45937.333912152775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45937.333912152775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45937.333912152775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45937.333912152775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45937.333912152775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45937.333912152775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45937.333912152775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45937.333912152775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45937.333912152775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45937.333912152775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45937.333912152775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45937.333912152775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45937.333912152775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45937.333912152775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45937.333912152775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45937.333912152775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45937.333912152775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45937.333912152775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45937.333912152775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45937.333912152775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45937.333912152775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45937.333912152775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45937.333912152775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45937.333912152775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45937.333912152775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45937.333912152775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45937.333912152775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45937.333912152775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45937.333912152775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45937.333912152775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45937.333912152775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45937.333912152775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45937.333912152775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45937.333912152775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45937.333912152775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45937.333912152775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45937.333912152775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45937.333912152775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45937.333912152775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45937.333912152775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45937.333912152775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45937.333912152775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45937.333912152775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45937.333912152775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45937.333912152775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45937.333912152775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45937.333912152775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45937.333912152775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45937.333912152775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45937.333912152775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45937.333912152775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45937.333912152775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45937.333912152775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45937.333912152775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45937.333912152775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45937.333912152775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45937.333912152775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45937.333912152775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45937.333912152775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45937.333912152775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45937.333912152775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45937.333912152775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45937.333912152775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45937.333912152775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45937.333912152775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45937.333912152775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45937.333912152775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45937.333912152775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45937.333912152775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45937.333912152775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45937.333912152775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45937.333912152775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45937.333912152775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45937.333912152775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45937.333912152775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45937.333912152775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45937.333912152775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45937.333912152775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45937.333912152775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45937.333912152775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45937.333912152775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45937.333912152775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45937.333912152775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45937.333912152775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45937.333912152775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45937.333912152775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45937.333912152775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45937.333912152775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45937.333912152775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45937.333912152775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45937.333912152775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45937.333912152775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45937.333912152775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45937.333912152775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45937.333912152775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45937.333912152775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45937.333912152775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45937.333912152775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45937.333912152775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45937.333912152775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45937.333912152775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45937.333912152775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45937.333912152775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45937.333912152775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45937.333912152775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45937.333912152775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45937.333912152775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45937.333912152775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45937.333912152775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45937.333912152775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45937.333912152775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45937.333912152775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45937.333912152775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45937.333912152775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45937.333912152775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45937.333912152775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45937.333912152775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45937.333912152775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45937.333912152775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45937.333912152775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45937.333912152775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45937.333912152775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45937.333912152775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45937.333912152775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45937.333912152775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45937.333912152775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45937.333912152775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45937.333912152775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45937.333912152775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45937.333912152775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45937.333912152775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45937.333912152775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45937.333912152775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45937.333912152775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45937.333912152775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45937.333912152775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45937.333912152775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45937.333912152775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45937.333912152775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45937.333912152775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45937.333912152775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45937.333912152775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45937.333912152775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45937.333912152775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45937.333912152775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45937.333912152775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45937.333912152775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45937.333912152775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45937.333912152775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45937.333912152775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45937.333912152775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45937.333912152775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45937.333912152775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45937.333912152775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45937.333912152775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45937.333912152775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45937.333912152775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45937.333912152775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45937.333912152775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45937.333912152775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45937.333912152775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45937.333912152775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45937.333912152775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45937.333912152775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45937.333912152775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45937.333912152775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45937.333912152775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45937.333912152775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45937.333912152775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45937.333912152775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45937.333912152775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45937.333912152775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45937.333912152775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45937.333912152775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45937.333912152775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45937.333912152775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45937.333912152775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45937.333912152775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45937.333912152775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45937.333912152775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45937.333912152775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45937.333912152775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45937.333912152775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45937.333912152775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45937.333912152775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45937.333912152775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45937.333912152775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45937.333912152775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45937.333912152775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45937.333912152775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45937.333912152775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45937.333912152775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45937.333912152775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45937.333912152775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45937.333912152775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45937.333912152775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45937.333912152775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45937.333912152775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45937.333912152775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45937.333912152775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45937.333912152775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45937.333912152775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45937.333912152775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45937.333912152775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45937.333912152775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45937.333912152775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45937.333912152775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45937.333912152775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45937.333912152775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45937.333912152775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45937.333912152775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45937.333912152775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45937.333912152775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45937.333912152775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45937.333912152775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45937.333912152775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45937.333912152775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45937.333912152775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45937.333912152775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45937.333912152775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45937.333912152775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45937.333912152775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45937.333912152775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45937.333912152775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45937.333912152775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45937.333912152775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45937.333912152775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45937.333912152775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45937.333912152775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45937.333912152775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45937.333912152775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45937.333912152775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45937.333912152775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45937.333912152775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45937.333912152775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45937.333912152775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45937.333912152775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45937.333912152775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45937.333912152775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45937.333912152775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45937.333912152775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45937.333912152775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45937.333912152775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45937.333912152775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45937.333912152775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45937.333912152775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45937.333912152775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45937.333912152775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45937.333912152775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45937.333912152775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45937.333912152775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45937.333912152775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45937.333912152775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45937.333912152775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45937.333912152775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45937.333912152775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45937.333912152775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45937.333912152775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45937.333912152775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45937.333912152775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45937.333912152775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45937.333912152775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45937.333912152775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45937.333912152775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45937.333912152775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45937.333912152775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45937.333912152775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45937.333912152775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45937.333912152775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45937.333912152775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45937.333912152775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45937.333912152775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45937.333912152775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45937.333912152775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45937.333912152775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45937.333912152775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45937.333912152775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45937.333912152775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45937.333912152775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45937.333912152775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45937.333912152775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45937.333912152775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45937.333912152775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45937.333912152775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45937.333912152775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45937.333912152775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45937.333912152775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45937.333912152775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45937.333912152775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45937.333912152775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45937.333912152775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45937.333912152775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45937.333912152775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45937.333912152775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45937.333912152775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45937.333912152775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45937.333912152775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45937.333912152775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45937.333912152775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45937.333912152775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45937.333912152775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45937.333912152775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45937.333912152775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45937.333912152775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45937.333912152775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45937.333912152775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45937.333912152775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45937.333912152775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45937.333912152775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45937.333912152775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45937.333912152775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45937.333912152775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45937.333912152775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45937.333912152775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45937.333912152775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45937.333912152775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45937.333912152775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45937.333912152775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45937.333912152775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45937.333912152775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45937.333912152775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45937.333912152775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45937.333912152775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45937.333912152775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45937.333912152775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45937.333912152775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45937.333912152775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45937.333912152775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45937.333912152775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45937.333912152775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45937.333912152775</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45937.333912152775</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45.501851967586845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11.145034837958519</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4</v>
      </c>
      <c r="D4" s="137" t="s">
        <v>31288</v>
      </c>
      <c r="E4" s="37" t="s">
        <v>39043</v>
      </c>
      <c r="F4" s="38">
        <v>45937.29923611111</v>
      </c>
      <c r="G4" s="39">
        <f ca="1">IFERROR(NOW()-F4,"-")</f>
        <v>3.4676041665079538E-2</v>
      </c>
      <c r="H4" s="38">
        <v>45937.29278935185</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45937.333912152775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45937.333912152775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45937.333912152775</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45937.333912152775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45937.333912152775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45937.333912152775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45937.333912152775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45937.333912152775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45937.333912152775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45937.333912152775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45937.333912152775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45937.333912152775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45937.333912152775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45937.333912152775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45937.333912152775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45937.333912152775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45937.333912152775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45937.333912152775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45937.333912152775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45937.333912152775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45937.333912152775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45937.333912152775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45937.333912152775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45937.333912152775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45937.333912152775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45937.333912152775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45937.333912152775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45937.333912152775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45937.333912152775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45937.333912152775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45937.333912152775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45937.333912152775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45937.333912152775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45937.333912152775</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45937.333912152775</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45937.333912152775</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45937.333912152775</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45937.333912152775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45937.333912152775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45937.333912152775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45937.333912152775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45937.333912152775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45937.333912152775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45937.333912152775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45937.333912152775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45937.333912152775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45937.333912152775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45937.333912152775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45937.333912152775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45937.333912152775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45937.333912152775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45937.333912152775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45937.333912152775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45937.333912152775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45937.333912152775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45937.333912152775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45937.333912152775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45937.333912152775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45937.333912152775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45937.333912152775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45937.333912152775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45937.333912152775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45937.333912152775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45937.333912152775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45937.333912152775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45937.333912152775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45937.333912152775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45937.333912152775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45937.333912152775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45937.333912152775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45937.333912152775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45937.333912152775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45937.333912152775</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45937.333912152775</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45937.333912152775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45937.333912152775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45937.333912152775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45937.333912152775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45937.333912152775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45937.333912152775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45937.333912152775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45937.333912152775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45937.333912152775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45937.333912152775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45937.333912152775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45937.333912152775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45937.333912152775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45937.333912152775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45937.333912152775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45937.333912152775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45937.333912152775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45937.333912152775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45937.333912152775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45937.333912152775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45937.333912152775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45937.333912152775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45937.333912152775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45937.333912152775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45937.333912152775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45937.333912152775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45937.333912152775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45937.333912152775</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45937.333912152775</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45937.333912152775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45937.333912152775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45937.333912152775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45937.333912152775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45937.333912152775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45937.333912152775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45937.333912152775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45937.333912152775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45937.333912152775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45937.333912152775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45937.333912152775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45937.333912152775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45937.333912152775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45937.333912152775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45937.333912152775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45937.333912152775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45937.333912152775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45937.333912152775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45937.333912152775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45937.333912152775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45937.333912152775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45937.333912152775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45937.333912152775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45937.333912152775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45937.333912152775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45937.333912152775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45937.333912152775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45937.333912152775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45937.333912152775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45937.333912152775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45937.333912152775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45937.333912152775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45937.333912152775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45937.333912152775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45937.333912152775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45937.333912152775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45937.333912152775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45937.333912152775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45937.333912152775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45937.333912152775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45937.333912152775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45937.333912152775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45937.333912152775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45937.333912152775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45937.333912152775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45937.333912152775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45937.333912152775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45937.333912152775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45937.333912152775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45937.333912152775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45937.333912152775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45937.333912152775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45937.333912152775</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45937.333912152775</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10.561064930552675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45937.333912152775</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3.4529399305538391</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2.3916667824014439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1</v>
      </c>
      <c r="D6" s="120" t="s">
        <v>33009</v>
      </c>
      <c r="E6" s="123" t="s">
        <v>38964</v>
      </c>
      <c r="F6" s="124">
        <v>45937.073495370372</v>
      </c>
      <c r="G6" s="89">
        <f ca="1">IFERROR(NOW()-F6,"-")</f>
        <v>0.26041678240289912</v>
      </c>
      <c r="H6" s="124">
        <v>45937.053842592592</v>
      </c>
      <c r="I6" s="120" t="str">
        <f>IFERROR(VLOOKUP(D6,DB!A:F,6,0),"")</f>
        <v>SCECO</v>
      </c>
      <c r="J6" s="119" t="str">
        <f>IFERROR(VLOOKUP(D6,DB!A:G,7,0),"")</f>
        <v>Dead+No BB Design</v>
      </c>
      <c r="K6" s="125" t="s">
        <v>39082</v>
      </c>
      <c r="L6" s="126" t="str">
        <f>IFERROR(VLOOKUP(D6,DB!A:I,9,0),"")</f>
        <v>Latis</v>
      </c>
    </row>
    <row r="7" spans="1:16383" ht="31.5" customHeight="1">
      <c r="A7" s="121"/>
      <c r="B7" s="120" t="str">
        <f>IFERROR(VLOOKUP(D7,DB!A:K,11,0),"")</f>
        <v/>
      </c>
      <c r="C7" s="122"/>
      <c r="D7" s="164"/>
      <c r="E7" s="123"/>
      <c r="F7" s="124"/>
      <c r="G7" s="89">
        <f ca="1">IFERROR(NOW()-F7,"-")</f>
        <v>45937.333912152775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45937.333912152775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45937.333912152775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45937.333912152775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45937.333912152775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45937.333912152775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45937.333912152775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45937.333912152775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45937.333912152775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45937.333912152775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45937.333912152775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45937.333912152775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45937.333912152775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45937.333912152775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45937.333912152775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45937.333912152775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45937.333912152775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45937.333912152775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45937.333912152775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45937.333912152775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45937.333912152775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45937.333912152775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45937.333912152775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45937.333912152775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45937.333912152775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45937.333912152775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45937.333912152775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45937.333912152775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45937.333912152775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45937.333912152775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45937.333912152775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45937.333912152775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45937.333912152775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45937.333912152775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45937.333912152775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45937.333912152775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45937.333912152775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45937.333912152775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45937.333912152775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45937.333912152775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45937.333912152775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45937.333912152775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45937.333912152775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45937.333912152775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45937.333912152775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45937.333912152775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45937.333912152775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45937.333912152775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45937.333912152775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45937.333912152775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45937.333912152775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45937.333912152775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45937.333912152775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45937.333912152775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45937.333912152775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45937.333912152775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45937.333912152775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45937.333912152775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45937.333912152775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45937.333912152775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45937.333912152775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45937.333912152775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45937.333912152775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45937.333912152775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45937.333912152775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45937.333912152775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45937.333912152775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45937.333912152775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45937.333912152775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45937.333912152775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45937.333912152775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45937.333912152775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45937.333912152775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45937.333912152775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45937.333912152775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45937.333912152775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45937.333912152775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45937.333912152775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45937.333912152775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45937.333912152775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45937.333912152775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45937.333912152775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45937.333912152775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45937.333912152775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45937.333912152775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45937.333912152775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45937.333912152775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45937.333912152775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45937.333912152775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45937.333912152775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45937.333912152775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45937.333912152775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45937.333912152775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45937.333912152775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45937.333912152775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45937.333912152775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45937.333912152775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45937.333912152775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45937.333912152775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45937.333912152775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45937.333912152775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45937.333912152775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45937.333912152775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45937.333912152775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45937.333912152775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45937.333912152775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45937.333912152775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45937.333912152775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45937.333912152775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45937.333912152775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45937.333912152775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45937.333912152775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45937.333912152775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45937.333912152775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45937.333912152775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45937.333912152775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45937.333912152775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45937.333912152775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45937.333912152775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45937.333912152775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45937.333912152775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45937.333912152775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45937.333912152775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45937.333912152775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45937.333912152775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45937.333912152775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45937.333912152775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45937.333912152775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45937.333912152775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45937.333912152775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45937.333912152775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45937.333912152775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45937.333912152775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45937.333912152775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45937.333912152775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45937.333912152775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45937.333912152775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45937.333912152775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45937.333912152775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45937.333912152775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45937.333912152775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45937.333912152775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45937.333912152775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45937.333912152775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45937.333912152775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45937.333912152775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45937.333912152775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45937.333912152775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45937.333912152775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45937.333912152775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45937.333912152775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45937.333912152775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45937.333912152775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45937.333912152775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45937.333912152775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45937.333912152775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45937.333912152775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45937.333912152775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45937.333912152775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45937.333912152775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45937.333912152775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45937.333912152775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45937.333912152775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45937.333912152775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45937.333912152775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45937.333912152775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45937.333912152775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45937.333912152775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45937.333912152775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45937.333912152775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45937.333912152775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45937.333912152775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45937.333912152775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45937.333912152775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45937.333912152775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45937.333912152775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45937.333912152775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45937.333912152775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45937.333912152775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45937.333912152775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45937.333912152775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45937.333912152775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45937.333912152775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45937.333912152775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45937.333912152775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45937.333912152775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45937.333912152775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45937.333912152775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45937.333912152775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45937.333912152775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45937.333912152775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45937.333912152775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45937.333912152775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45937.333912152775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45937.333912152775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45937.333912152775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45937.333912152775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45937.333912152775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45937.333912152775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45937.333912152775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45937.333912152775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45937.333912152775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45937.333912152775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45937.333912152775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45937.333912152775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45937.333912152775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45937.333912152775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45937.333912152775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45937.333912152775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45937.333912152775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45937.333912152775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45937.333912152775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45937.333912152775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45937.333912152775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45937.333912152775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45937.333912152775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45937.333912152775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45937.333912152775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45937.333912152775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45937.333912152775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45937.333912152775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45937.333912152775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45937.333912152775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45937.333912152775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45937.333912152775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45937.333912152775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45937.333912152775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45937.333912152775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45937.333912152775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45937.333912152775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45937.333912152775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45937.333912152775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45937.333912152775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45937.333912152775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45937.333912152775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45937.333912152775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45937.333912152775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45937.333912152775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45937.333912152775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45937.333912152775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45937.333912152775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45937.333912152775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45937.333912152775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45937.333912152775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45937.333912152775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45937.333912152775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45937.333912152775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45937.333912152775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45937.333912152775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45937.333912152775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45937.333912152775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45937.333912152775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45937.333912152775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45937.333912152775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45937.333912152775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45937.333912152775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45937.333912152775</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