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62" documentId="13_ncr:1_{F6CB121F-512D-4AA6-A0C1-0FB36C537598}" xr6:coauthVersionLast="47" xr6:coauthVersionMax="47" xr10:uidLastSave="{483AFF80-0FB3-42C4-832A-A76433AA027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3"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4" i="1"/>
  <c r="G5" i="1"/>
  <c r="G6" i="1"/>
  <c r="G7" i="1"/>
  <c r="G8" i="1"/>
  <c r="G9" i="1"/>
  <c r="G10" i="1"/>
  <c r="G11" i="1"/>
  <c r="G12"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<sst xmlns="http://schemas.openxmlformats.org/spreadsheetml/2006/main" count="178588" uniqueCount="39077">
  <si>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</si>
  <si>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</si>
  <si>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</si>
  <si>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</si>
  <si>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</si>
  <si>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</si>
  <si>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</si>
  <si>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</si>
  <si>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</si>
  <si>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</si>
  <si>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</si>
  <si>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</si>
  <si>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</si>
  <si>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</si>
  <si>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</si>
  <si>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</si>
  <si>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</si>
  <si>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</si>
  <si>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</si>
  <si>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</si>
  <si>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</si>
  <si>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</si>
  <si>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</si>
  <si>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</si>
  <si>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</si>
  <si>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</si>
  <si>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</si>
  <si>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</si>
  <si>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</si>
  <si>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</si>
  <si>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</si>
  <si>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</si>
  <si>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</si>
  <si>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</si>
  <si>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</si>
  <si>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</si>
  <si>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</si>
  <si>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</si>
  <si>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</si>
  <si>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</si>
  <si>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</si>
  <si>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</si>
  <si>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</si>
  <si>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</si>
  <si>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</si>
  <si>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</si>
  <si>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</si>
  <si>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</si>
  <si>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</si>
  <si>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</si>
  <si>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</si>
  <si>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</si>
  <si>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</si>
  <si>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</si>
  <si>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</si>
  <si>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</si>
  <si>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</si>
  <si>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</si>
  <si>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</si>
  <si>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</si>
  <si>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</si>
  <si>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</si>
  <si>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</si>
  <si>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</si>
  <si>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</si>
  <si>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</si>
  <si>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</si>
  <si>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</si>
  <si>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</si>
  <si>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</si>
  <si>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</si>
  <si>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</si>
  <si>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</si>
  <si>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</si>
  <si>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</si>
  <si>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</si>
  <si>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</si>
  <si>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</si>
  <si>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</si>
  <si>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</si>
  <si>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</si>
  <si>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</si>
  <si>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</si>
  <si>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</si>
  <si>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</si>
  <si>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</si>
  <si>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</si>
  <si>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</si>
  <si>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</si>
  <si>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</si>
  <si>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</si>
  <si>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</si>
  <si>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</si>
  <si>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</si>
  <si>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</si>
  <si>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</si>
  <si>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</si>
  <si>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</si>
  <si>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</si>
  <si>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</si>
  <si>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</si>
  <si>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</si>
  <si>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</si>
  <si>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</si>
  <si>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</si>
  <si>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</si>
  <si>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</si>
  <si>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</si>
  <si>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</si>
  <si>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</si>
  <si>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</si>
  <si>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</si>
  <si>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</si>
  <si>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</si>
  <si>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</si>
  <si>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</si>
  <si>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</si>
  <si>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</si>
  <si>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</si>
  <si>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</si>
  <si>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</si>
  <si>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</si>
  <si>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</si>
  <si>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</si>
  <si>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</si>
  <si>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</si>
  <si>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</si>
  <si>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</si>
  <si>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</si>
  <si>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</si>
  <si>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</si>
  <si>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</si>
  <si>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</si>
  <si>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</si>
  <si>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</si>
  <si>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</si>
  <si>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</si>
  <si>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</si>
  <si>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</si>
  <si>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</si>
  <si>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</si>
  <si>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</si>
  <si>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</si>
  <si>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</si>
  <si>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</si>
  <si>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</si>
  <si>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</si>
  <si>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</si>
  <si>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</si>
  <si>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</si>
  <si>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</si>
  <si>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</si>
  <si>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</si>
  <si>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</si>
  <si>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</si>
  <si>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</si>
  <si>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</si>
  <si>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</si>
  <si>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</si>
  <si>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</si>
  <si>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</si>
  <si>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</si>
  <si>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</si>
  <si>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</si>
  <si>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</si>
  <si>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</si>
  <si>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</si>
  <si>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</si>
  <si>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</si>
  <si>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</si>
  <si>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</si>
  <si>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</si>
  <si>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</si>
  <si>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</si>
  <si>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</si>
  <si>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</si>
  <si>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</si>
  <si>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</si>
  <si>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</si>
  <si>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</si>
  <si>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</si>
  <si>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</si>
  <si>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</si>
  <si>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</si>
  <si>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</si>
  <si>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</si>
  <si>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</si>
  <si>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</si>
  <si>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</si>
  <si>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</si>
  <si>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</si>
  <si>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</si>
  <si>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</si>
  <si>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</si>
  <si>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</si>
  <si>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</si>
  <si>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</si>
  <si>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</si>
  <si>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</si>
  <si>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</si>
  <si>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</si>
  <si>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</si>
  <si>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</si>
  <si>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</si>
  <si>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</si>
  <si>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</si>
  <si>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</si>
  <si>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</si>
  <si>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</si>
  <si>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</si>
  <si>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</si>
  <si>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</si>
  <si>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</si>
  <si>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</si>
  <si>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</si>
  <si>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</si>
  <si>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</si>
  <si>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</si>
  <si>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</si>
  <si>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</si>
  <si>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</si>
  <si>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</si>
  <si>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</si>
  <si>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</si>
  <si>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</si>
  <si>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</si>
  <si>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</si>
  <si>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</si>
  <si>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</si>
  <si>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</si>
  <si>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</si>
  <si>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</si>
  <si>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</si>
  <si>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</si>
  <si>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</si>
  <si>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</si>
  <si>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</si>
  <si>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</si>
  <si>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</si>
  <si>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</si>
  <si>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</si>
  <si>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</si>
  <si>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</si>
  <si>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</si>
  <si>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</si>
  <si>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</si>
  <si>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</si>
  <si>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</si>
  <si>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</si>
  <si>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</si>
  <si>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</si>
  <si>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</si>
  <si>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</si>
  <si>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</si>
  <si>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</si>
  <si>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</si>
  <si>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</si>
  <si>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</si>
  <si>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</si>
  <si>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</si>
  <si>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</si>
  <si>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</si>
  <si>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</si>
  <si>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</si>
  <si>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</si>
  <si>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</si>
  <si>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</si>
  <si>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</si>
  <si>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</si>
  <si>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</si>
  <si>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</si>
  <si>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</si>
  <si>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</si>
  <si>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</si>
  <si>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</si>
  <si>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</si>
  <si>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</si>
  <si>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</si>
  <si>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</si>
  <si>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</si>
  <si>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</si>
  <si>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</si>
  <si>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</si>
  <si>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</si>
  <si>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</si>
  <si>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</si>
  <si>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</si>
  <si>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</si>
  <si>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</si>
  <si>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</si>
  <si>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</si>
  <si>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</si>
  <si>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</si>
  <si>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</si>
  <si>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</si>
  <si>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</si>
  <si>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</si>
  <si>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</si>
  <si>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</si>
  <si>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</si>
  <si>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</si>
  <si>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</si>
  <si>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</si>
  <si>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</si>
  <si>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</si>
  <si>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</si>
  <si>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</si>
  <si>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</si>
  <si>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</si>
  <si>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</si>
  <si>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</si>
  <si>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</si>
  <si>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</si>
  <si>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</si>
  <si>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</si>
  <si>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</si>
  <si>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</si>
  <si>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</si>
  <si>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</si>
  <si>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</si>
  <si>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</si>
  <si>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</si>
  <si>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</si>
  <si>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</si>
  <si>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</si>
  <si>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</si>
  <si>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</si>
  <si>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</si>
  <si>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</si>
  <si>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</si>
  <si>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</si>
  <si>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</si>
  <si>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</si>
  <si>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</si>
  <si>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</si>
  <si>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</si>
  <si>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</si>
  <si>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</si>
  <si>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</si>
  <si>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</si>
  <si>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</si>
  <si>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</si>
  <si>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</si>
  <si>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</si>
  <si>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</si>
  <si>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</si>
  <si>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</si>
  <si>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</si>
  <si>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</si>
  <si>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</si>
  <si>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</si>
  <si>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</si>
  <si>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</si>
  <si>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</si>
  <si>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</si>
  <si>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</si>
  <si>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</si>
  <si>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</si>
  <si>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</si>
  <si>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</si>
  <si>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</si>
  <si>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</si>
  <si>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</si>
  <si>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</si>
  <si>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</si>
  <si>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</si>
  <si>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</si>
  <si>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</si>
  <si>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</si>
  <si>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</si>
  <si>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</si>
  <si>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</si>
  <si>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</si>
  <si>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</si>
  <si>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</si>
  <si>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</si>
  <si>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</si>
  <si>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</si>
  <si>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</si>
  <si>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</si>
  <si>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</si>
  <si>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</si>
  <si>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</si>
  <si>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</si>
  <si>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</si>
  <si>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</si>
  <si>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</si>
  <si>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</si>
  <si>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</si>
  <si>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</si>
  <si>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</si>
  <si>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</si>
  <si>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</si>
  <si>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</si>
  <si>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</si>
  <si>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</si>
  <si>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</si>
  <si>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</si>
  <si>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</si>
  <si>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</si>
  <si>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</si>
  <si>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</si>
  <si>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</si>
  <si>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</si>
  <si>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</si>
  <si>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</si>
  <si>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</si>
  <si>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</si>
  <si>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</si>
  <si>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</si>
  <si>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</si>
  <si>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</si>
  <si>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</si>
  <si>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</si>
  <si>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</si>
  <si>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</si>
  <si>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</si>
  <si>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</si>
  <si>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</si>
  <si>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</si>
  <si>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</si>
  <si>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</si>
  <si>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</si>
  <si>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</si>
  <si>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</si>
  <si>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</si>
  <si>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</si>
  <si>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</si>
  <si>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</si>
  <si>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</si>
  <si>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</si>
  <si>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</si>
  <si>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</si>
  <si>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</si>
  <si>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</si>
  <si>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</si>
  <si>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</si>
  <si>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</si>
  <si>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</si>
  <si>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</si>
  <si>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</si>
  <si>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</si>
  <si>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</si>
  <si>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</si>
  <si>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</si>
  <si>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</si>
  <si>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</si>
  <si>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</si>
  <si>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</si>
  <si>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</si>
  <si>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</si>
  <si>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</si>
  <si>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</si>
  <si>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</si>
  <si>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</si>
  <si>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</si>
  <si>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</si>
  <si>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</si>
  <si>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</si>
  <si>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</si>
  <si>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</si>
  <si>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</si>
  <si>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</si>
  <si>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</si>
  <si>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</si>
  <si>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</si>
  <si>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</si>
  <si>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</si>
  <si>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</si>
  <si>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</si>
  <si>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</si>
  <si>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</si>
  <si>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</si>
  <si>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</si>
  <si>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</si>
  <si>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</si>
  <si>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</si>
  <si>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</si>
  <si>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</si>
  <si>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</si>
  <si>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</si>
  <si>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</si>
  <si>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</si>
  <si>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</si>
  <si>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</si>
  <si>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</si>
  <si>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</si>
  <si>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</si>
  <si>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</si>
  <si>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</si>
  <si>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</si>
  <si>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</si>
  <si>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</si>
  <si>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</si>
  <si>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</si>
  <si>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</si>
  <si>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</si>
  <si>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</si>
  <si>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</si>
  <si>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</si>
  <si>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</si>
  <si>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</si>
  <si>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</si>
  <si>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</si>
  <si>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</si>
  <si>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</si>
  <si>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</si>
  <si>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</si>
  <si>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</si>
  <si>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</si>
  <si>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</si>
  <si>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</si>
  <si>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</si>
  <si>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</si>
  <si>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</si>
  <si>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</si>
  <si>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</si>
  <si>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</si>
  <si>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</si>
  <si>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</si>
  <si>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</si>
  <si>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</si>
  <si>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</si>
  <si>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</si>
  <si>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</si>
  <si>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</si>
  <si>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</si>
  <si>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</si>
  <si>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</si>
  <si>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</si>
  <si>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</si>
  <si>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</si>
  <si>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</si>
  <si>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</si>
  <si>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</si>
  <si>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</si>
  <si>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</si>
  <si>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</si>
  <si>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</si>
  <si>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</si>
  <si>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</si>
  <si>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</si>
  <si>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</si>
  <si>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</si>
  <si>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</si>
  <si>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</si>
  <si>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</si>
  <si>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</si>
  <si>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</si>
  <si>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</si>
  <si>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</si>
  <si>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</si>
  <si>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</si>
  <si>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</si>
  <si>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</si>
  <si>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</si>
  <si>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</si>
  <si>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</si>
  <si>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</si>
  <si>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</si>
  <si>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</si>
  <si>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</si>
  <si>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</si>
  <si>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</si>
  <si>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</si>
  <si>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</si>
  <si>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</si>
  <si>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</si>
  <si>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</si>
  <si>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</si>
  <si>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</si>
  <si>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</si>
  <si>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</si>
  <si>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</si>
  <si>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</si>
  <si>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</si>
  <si>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</si>
  <si>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</si>
  <si>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</si>
  <si>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</si>
  <si>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</si>
  <si>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</si>
  <si>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</si>
  <si>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</si>
  <si>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</si>
  <si>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</si>
  <si>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</si>
  <si>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</si>
  <si>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</si>
  <si>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</si>
  <si>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</si>
  <si>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</si>
  <si>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</si>
  <si>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</si>
  <si>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</si>
  <si>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</si>
  <si>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</si>
  <si>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</si>
  <si>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</si>
  <si>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</si>
  <si>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</si>
  <si>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</si>
  <si>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</si>
  <si>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</si>
  <si>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</si>
  <si>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</si>
  <si>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</si>
  <si>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</si>
  <si>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</si>
  <si>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</si>
  <si>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</si>
  <si>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</si>
  <si>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</si>
  <si>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</si>
  <si>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</si>
  <si>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</si>
  <si>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</si>
  <si>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</si>
  <si>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</si>
  <si>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</si>
  <si>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</si>
  <si>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</si>
  <si>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</si>
  <si>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</si>
  <si>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</si>
  <si>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</si>
  <si>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</si>
  <si>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</si>
  <si>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</si>
  <si>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</si>
  <si>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</si>
  <si>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</si>
  <si>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</si>
  <si>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</si>
  <si>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</si>
  <si>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</si>
  <si>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</si>
  <si>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</si>
  <si>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</si>
  <si>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</si>
  <si>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</si>
  <si>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</si>
  <si>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</si>
  <si>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</si>
  <si>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</si>
  <si>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</si>
  <si>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</si>
  <si>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</si>
  <si>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</si>
  <si>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</si>
  <si>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</si>
  <si>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</si>
  <si>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</si>
  <si>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</si>
  <si>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</si>
  <si>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</si>
  <si>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</si>
  <si>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</si>
  <si>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</si>
  <si>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</si>
  <si>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</si>
  <si>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</si>
  <si>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</si>
  <si>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</si>
  <si>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</si>
  <si>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</si>
  <si>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</si>
  <si>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</si>
  <si>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</si>
  <si>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</si>
  <si>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</si>
  <si>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</si>
  <si>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</si>
  <si>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</si>
  <si>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</si>
  <si>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</si>
  <si>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</si>
  <si>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</si>
  <si>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</si>
  <si>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</si>
  <si>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</si>
  <si>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</si>
  <si>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</si>
  <si>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</si>
  <si>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</si>
  <si>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</si>
  <si>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</si>
  <si>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</si>
  <si>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</si>
  <si>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</si>
  <si>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</si>
  <si>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</si>
  <si>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</si>
  <si>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</si>
  <si>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</si>
  <si>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</si>
  <si>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</si>
  <si>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</si>
  <si>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</si>
  <si>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</si>
  <si>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</si>
  <si>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</si>
  <si>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</si>
  <si>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</si>
  <si>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</si>
  <si>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</si>
  <si>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</si>
  <si>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</si>
  <si>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</si>
  <si>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</si>
  <si>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</si>
  <si>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</si>
  <si>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</si>
  <si>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</si>
  <si>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</si>
  <si>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</si>
  <si>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</si>
  <si>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</si>
  <si>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</si>
  <si>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</si>
  <si>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</si>
  <si>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</si>
  <si>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</si>
  <si>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</si>
  <si>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</si>
  <si>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</si>
  <si>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</si>
  <si>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</si>
  <si>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</si>
  <si>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</si>
  <si>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</si>
  <si>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</si>
  <si>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</si>
  <si>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</si>
  <si>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</si>
  <si>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</si>
  <si>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</si>
  <si>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</si>
  <si>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</si>
  <si>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</si>
  <si>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</si>
  <si>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</si>
  <si>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</si>
  <si>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</si>
  <si>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</si>
  <si>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</si>
  <si>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</si>
  <si>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</si>
  <si>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</si>
  <si>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</si>
  <si>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</si>
  <si>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</si>
  <si>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</si>
  <si>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</si>
  <si>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</si>
  <si>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</si>
  <si>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</si>
  <si>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</si>
  <si>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</si>
  <si>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</si>
  <si>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</si>
  <si>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</si>
  <si>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</si>
  <si>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</si>
  <si>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</si>
  <si>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</si>
  <si>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</si>
  <si>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</si>
  <si>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</si>
  <si>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</si>
  <si>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</si>
  <si>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</si>
  <si>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</si>
  <si>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</si>
  <si>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</si>
  <si>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</si>
  <si>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</si>
  <si>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</si>
  <si>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</si>
  <si>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</si>
  <si>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</si>
  <si>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</si>
  <si>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</si>
  <si>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</si>
  <si>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</si>
  <si>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</si>
  <si>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</si>
  <si>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</si>
  <si>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</si>
  <si>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</si>
  <si>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</si>
  <si>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</si>
  <si>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</si>
  <si>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</si>
  <si>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</si>
  <si>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</si>
  <si>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</si>
  <si>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</si>
  <si>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</si>
  <si>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</si>
  <si>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</si>
  <si>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</si>
  <si>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</si>
  <si>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</si>
  <si>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</si>
  <si>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</si>
  <si>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</si>
  <si>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</si>
  <si>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</si>
  <si>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</si>
  <si>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</si>
  <si>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</si>
  <si>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</si>
  <si>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</si>
  <si>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</si>
  <si>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</si>
  <si>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</si>
  <si>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</si>
  <si>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</si>
  <si>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</si>
  <si>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</si>
  <si>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</si>
  <si>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</si>
  <si>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</si>
  <si>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</si>
  <si>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</si>
  <si>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</si>
  <si>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</si>
  <si>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</si>
  <si>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</si>
  <si>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</si>
  <si>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</si>
  <si>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</si>
  <si>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</si>
  <si>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</si>
  <si>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</si>
  <si>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</si>
  <si>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</si>
  <si>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</si>
  <si>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</si>
  <si>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</si>
  <si>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</si>
  <si>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</si>
  <si>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</si>
  <si>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</si>
  <si>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</si>
  <si>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</si>
  <si>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</si>
  <si>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</si>
  <si>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</si>
  <si>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</si>
  <si>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</si>
  <si>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</si>
  <si>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</si>
  <si>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</si>
  <si>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</si>
  <si>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</si>
  <si>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</si>
  <si>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</si>
  <si>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</si>
  <si>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</si>
  <si>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</si>
  <si>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</si>
  <si>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</si>
  <si>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</si>
  <si>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</si>
  <si>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</si>
  <si>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</si>
  <si>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</si>
  <si>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</si>
  <si>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</si>
  <si>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</si>
  <si>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</si>
  <si>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</si>
  <si>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</si>
  <si>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</si>
  <si>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</si>
  <si>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</si>
  <si>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</si>
  <si>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</si>
  <si>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</si>
  <si>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</si>
  <si>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</si>
  <si>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</si>
  <si>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</si>
  <si>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</si>
  <si>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</si>
  <si>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</si>
  <si>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</si>
  <si>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</si>
  <si>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</si>
  <si>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</si>
  <si>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</si>
  <si>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</si>
  <si>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</si>
  <si>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</si>
  <si>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</si>
  <si>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</si>
  <si>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</si>
  <si>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</si>
  <si>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</si>
  <si>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</si>
  <si>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</si>
  <si>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</si>
  <si>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</si>
  <si>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</si>
  <si>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</si>
  <si>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</si>
  <si>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</si>
  <si>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</si>
  <si>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</si>
  <si>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</si>
  <si>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</si>
  <si>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</si>
  <si>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</si>
  <si>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</si>
  <si>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</si>
  <si>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</si>
  <si>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</si>
  <si>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</si>
  <si>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</si>
  <si>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</si>
  <si>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</si>
  <si>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</si>
  <si>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</si>
  <si>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</si>
  <si>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</si>
  <si>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</si>
  <si>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</si>
  <si>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</si>
  <si>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</si>
  <si>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</si>
  <si>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</si>
  <si>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</si>
  <si>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</si>
  <si>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</si>
  <si>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</si>
  <si>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</si>
  <si>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</si>
  <si>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</si>
  <si>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</si>
  <si>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</si>
  <si>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</si>
  <si>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</si>
  <si>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</si>
  <si>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</si>
  <si>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</si>
  <si>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</si>
  <si>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</si>
  <si>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</si>
  <si>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</si>
  <si>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</si>
  <si>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</si>
  <si>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</si>
  <si>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</si>
  <si>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</si>
  <si>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</si>
  <si>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</si>
  <si>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</si>
  <si>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</si>
  <si>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</si>
  <si>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</si>
  <si>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</si>
  <si>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</si>
  <si>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</si>
  <si>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</si>
  <si>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</si>
  <si>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</si>
  <si>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</si>
  <si>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</si>
  <si>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</si>
  <si>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</si>
  <si>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</si>
  <si>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</si>
  <si>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</si>
  <si>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</si>
  <si>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</si>
  <si>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</si>
  <si>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</si>
  <si>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</si>
  <si>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</si>
  <si>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</si>
  <si>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</si>
  <si>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</si>
  <si>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</si>
  <si>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</si>
  <si>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</si>
  <si>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</si>
  <si>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</si>
  <si>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</si>
  <si>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</si>
  <si>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</si>
  <si>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</si>
  <si>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</si>
  <si>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</si>
  <si>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</si>
  <si>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</si>
  <si>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</si>
  <si>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</si>
  <si>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</si>
  <si>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</si>
  <si>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</si>
  <si>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</si>
  <si>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</si>
  <si>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</si>
  <si>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</si>
  <si>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</si>
  <si>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</si>
  <si>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</si>
  <si>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</si>
  <si>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</si>
  <si>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</si>
  <si>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</si>
  <si>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</si>
  <si>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</si>
  <si>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</si>
  <si>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</si>
  <si>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</si>
  <si>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</si>
  <si>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</si>
  <si>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</si>
  <si>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</si>
  <si>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</si>
  <si>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</si>
  <si>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</si>
  <si>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</si>
  <si>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</si>
  <si>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</si>
  <si>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</si>
  <si>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</si>
  <si>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</si>
  <si>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</si>
  <si>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</si>
  <si>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</si>
  <si>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</si>
  <si>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</si>
  <si>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</si>
  <si>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</si>
  <si>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</si>
  <si>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</si>
  <si>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</si>
  <si>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</si>
  <si>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</si>
  <si>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</si>
  <si>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</si>
  <si>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</si>
  <si>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</si>
  <si>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</si>
  <si>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</si>
  <si>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</si>
  <si>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</si>
  <si>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</si>
  <si>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</si>
  <si>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</si>
  <si>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</si>
  <si>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</si>
  <si>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</si>
  <si>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</si>
  <si>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</si>
  <si>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</si>
  <si>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</si>
  <si>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</si>
  <si>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</si>
  <si>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</si>
  <si>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</si>
  <si>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</si>
  <si>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</si>
  <si>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</si>
  <si>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</si>
  <si>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</si>
  <si>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</si>
  <si>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</si>
  <si>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</si>
  <si>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</si>
  <si>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</si>
  <si>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</si>
  <si>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</si>
  <si>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</si>
  <si>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</si>
  <si>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</si>
  <si>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</si>
  <si>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</si>
  <si>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</si>
  <si>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</si>
  <si>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</si>
  <si>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</si>
  <si>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</si>
  <si>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</si>
  <si>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</si>
  <si>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</si>
  <si>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</si>
  <si>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</si>
  <si>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</si>
  <si>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</si>
  <si>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</si>
  <si>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</si>
  <si>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</si>
  <si>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</si>
  <si>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</si>
  <si>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</si>
  <si>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</si>
  <si>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</si>
  <si>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</si>
  <si>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</si>
  <si>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</si>
  <si>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</si>
  <si>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</si>
  <si>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</si>
  <si>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</si>
  <si>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</si>
  <si>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</si>
  <si>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</si>
  <si>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</si>
  <si>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</si>
  <si>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</si>
  <si>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</si>
  <si>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</si>
  <si>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</si>
  <si>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</si>
  <si>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</si>
  <si>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</si>
  <si>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</si>
  <si>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</si>
  <si>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</si>
  <si>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</si>
  <si>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</si>
  <si>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</si>
  <si>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</si>
  <si>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</si>
  <si>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</si>
  <si>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</si>
  <si>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</si>
  <si>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</si>
  <si>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</si>
  <si>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</si>
  <si>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</si>
  <si>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</si>
  <si>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</si>
  <si>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</si>
  <si>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</si>
  <si>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</si>
  <si>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</si>
  <si>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</si>
  <si>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</si>
  <si>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</si>
  <si>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</si>
  <si>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</si>
  <si>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</si>
  <si>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</si>
  <si>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</si>
  <si>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</si>
  <si>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</si>
  <si>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</si>
  <si>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</si>
  <si>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</si>
  <si>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</si>
  <si>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</si>
  <si>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</si>
  <si>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</si>
  <si>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</si>
  <si>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</si>
  <si>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</si>
  <si>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</si>
  <si>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</si>
  <si>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</si>
  <si>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</si>
  <si>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</si>
  <si>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</si>
  <si>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</si>
  <si>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</si>
  <si>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</si>
  <si>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</si>
  <si>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</si>
  <si>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</si>
  <si>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</si>
  <si>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</si>
  <si>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</si>
  <si>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</si>
  <si>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</si>
  <si>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</si>
  <si>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</si>
  <si>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</si>
  <si>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</si>
  <si>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</si>
  <si>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</si>
  <si>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</si>
  <si>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</si>
  <si>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</si>
  <si>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</si>
  <si>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</si>
  <si>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</si>
  <si>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</si>
  <si>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</si>
  <si>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</si>
  <si>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</si>
  <si>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</si>
  <si>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</si>
  <si>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</si>
  <si>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</si>
  <si>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</si>
  <si>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</si>
  <si>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</si>
  <si>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</si>
  <si>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</si>
  <si>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</si>
  <si>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</si>
  <si>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</si>
  <si>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</si>
  <si>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</si>
  <si>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</si>
  <si>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</si>
  <si>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</si>
  <si>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</si>
  <si>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</si>
  <si>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</si>
  <si>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</si>
  <si>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</si>
  <si>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</si>
  <si>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</si>
  <si>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</si>
  <si>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</si>
  <si>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</si>
  <si>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</si>
  <si>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</si>
  <si>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</si>
  <si>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</si>
  <si>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</si>
  <si>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</si>
  <si>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</si>
  <si>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</si>
  <si>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</si>
  <si>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</si>
  <si>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</si>
  <si>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</si>
  <si>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</si>
  <si>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</si>
  <si>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</si>
  <si>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</si>
  <si>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</si>
  <si>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</si>
  <si>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</si>
  <si>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</si>
  <si>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</si>
  <si>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</si>
  <si>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</si>
  <si>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</si>
  <si>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</si>
  <si>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</si>
  <si>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</si>
  <si>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</si>
  <si>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</si>
  <si>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</si>
  <si>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</si>
  <si>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</si>
  <si>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</si>
  <si>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</si>
  <si>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</si>
  <si>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</si>
  <si>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</si>
  <si>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</si>
  <si>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</si>
  <si>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</si>
  <si>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</si>
  <si>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</si>
  <si>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</si>
  <si>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</si>
  <si>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</si>
  <si>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</si>
  <si>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</si>
  <si>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</si>
  <si>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</si>
  <si>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</si>
  <si>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</si>
  <si>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</si>
  <si>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</si>
  <si>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</si>
  <si>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</si>
  <si>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</si>
  <si>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</si>
  <si>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</si>
  <si>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</si>
  <si>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</si>
  <si>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</si>
  <si>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</si>
  <si>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</si>
  <si>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</si>
  <si>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</si>
  <si>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</si>
  <si>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</si>
  <si>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</si>
  <si>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</si>
  <si>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</si>
  <si>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</si>
  <si>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</si>
  <si>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</si>
  <si>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</si>
  <si>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</si>
  <si>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</si>
  <si>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</si>
  <si>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</si>
  <si>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</si>
  <si>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</si>
  <si>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</si>
  <si>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</si>
  <si>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</si>
  <si>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</si>
  <si>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</si>
  <si>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</si>
  <si>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</si>
  <si>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</si>
  <si>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</si>
  <si>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</si>
  <si>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</si>
  <si>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</si>
  <si>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</si>
  <si>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</si>
  <si>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</si>
  <si>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</si>
  <si>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</si>
  <si>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</si>
  <si>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</si>
  <si>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</si>
  <si>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</si>
  <si>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</si>
  <si>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</si>
  <si>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</si>
  <si>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</si>
  <si>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</si>
  <si>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</si>
  <si>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</si>
  <si>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</si>
  <si>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</si>
  <si>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</si>
  <si>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</si>
  <si>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</si>
  <si>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</si>
  <si>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</si>
  <si>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</si>
  <si>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</si>
  <si>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</si>
  <si>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</si>
  <si>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</si>
  <si>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</si>
  <si>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</si>
  <si>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</si>
  <si>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</si>
  <si>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</si>
  <si>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</si>
  <si>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</si>
  <si>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</si>
  <si>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</si>
  <si>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</si>
  <si>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</si>
  <si>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</si>
  <si>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</si>
  <si>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</si>
  <si>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</si>
  <si>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</si>
  <si>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</si>
  <si>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</si>
  <si>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</si>
  <si>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</si>
  <si>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</si>
  <si>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</si>
  <si>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</si>
  <si>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</si>
  <si>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</si>
  <si>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</si>
  <si>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</si>
  <si>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</si>
  <si>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</si>
  <si>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</si>
  <si>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</si>
  <si>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</si>
  <si>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</si>
  <si>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</si>
  <si>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</si>
  <si>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</si>
  <si>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</si>
  <si>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</si>
  <si>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</si>
  <si>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</si>
  <si>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</si>
  <si>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</si>
  <si>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</si>
  <si>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</si>
  <si>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</si>
  <si>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</si>
  <si>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</si>
  <si>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</si>
  <si>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</si>
  <si>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</si>
  <si>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</si>
  <si>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</si>
  <si>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</si>
  <si>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</si>
  <si>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</si>
  <si>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</si>
  <si>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</si>
  <si>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</si>
  <si>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</si>
  <si>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</si>
  <si>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</si>
  <si>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</si>
  <si>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</si>
  <si>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</si>
  <si>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</si>
  <si>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</si>
  <si>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</si>
  <si>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</si>
  <si>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</si>
  <si>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</si>
  <si>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</si>
  <si>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</si>
  <si>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</si>
  <si>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</si>
  <si>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</si>
  <si>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</si>
  <si>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</si>
  <si>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</si>
  <si>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</si>
  <si>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</si>
  <si>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</si>
  <si>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</si>
  <si>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</si>
  <si>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</si>
  <si>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</si>
  <si>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</si>
  <si>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</si>
  <si>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</si>
  <si>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</si>
  <si>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</si>
  <si>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</si>
  <si>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</si>
  <si>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</si>
  <si>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</si>
  <si>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</si>
  <si>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</si>
  <si>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</si>
  <si>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</si>
  <si>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</si>
  <si>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</si>
  <si>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</si>
  <si>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</si>
  <si>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</si>
  <si>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</si>
  <si>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</si>
  <si>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</si>
  <si>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</si>
  <si>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</si>
  <si>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</si>
  <si>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</si>
  <si>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</si>
  <si>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</si>
  <si>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</si>
  <si>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</si>
  <si>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</si>
  <si>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</si>
  <si>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</si>
  <si>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</si>
  <si>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</si>
  <si>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</si>
  <si>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</si>
  <si>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</si>
  <si>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</si>
  <si>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</si>
  <si>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</si>
  <si>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</si>
  <si>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</si>
  <si>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</si>
  <si>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</si>
  <si>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</si>
  <si>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</si>
  <si>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</si>
  <si>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</si>
  <si>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</si>
  <si>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</si>
  <si>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</si>
  <si>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</si>
  <si>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</si>
  <si>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</si>
  <si>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</si>
  <si>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</si>
  <si>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</si>
  <si>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</si>
  <si>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</si>
  <si>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</si>
  <si>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</si>
  <si>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</si>
  <si>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</si>
  <si>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</si>
  <si>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</si>
  <si>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</si>
  <si>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</si>
  <si>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</si>
  <si>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</si>
  <si>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</si>
  <si>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</si>
  <si>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</si>
  <si>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</si>
  <si>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</si>
  <si>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</si>
  <si>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</si>
  <si>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</si>
  <si>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</si>
  <si>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</si>
  <si>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</si>
  <si>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</si>
  <si>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</si>
  <si>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</si>
  <si>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</si>
  <si>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</si>
  <si>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</si>
  <si>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</si>
  <si>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</si>
  <si>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</si>
  <si>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</si>
  <si>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</si>
  <si>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</si>
  <si>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</si>
  <si>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</si>
  <si>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</si>
  <si>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</si>
  <si>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</si>
  <si>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</si>
  <si>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</si>
  <si>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</si>
  <si>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</si>
  <si>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</si>
  <si>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</si>
  <si>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</si>
  <si>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</si>
  <si>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</si>
  <si>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</si>
  <si>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</si>
  <si>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</si>
  <si>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</si>
  <si>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</si>
  <si>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</si>
  <si>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</si>
  <si>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</si>
  <si>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</si>
  <si>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</si>
  <si>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</si>
  <si>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</si>
  <si>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</si>
  <si>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</si>
  <si>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</si>
  <si>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</si>
  <si>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</si>
  <si>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</si>
  <si>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</si>
  <si>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</si>
  <si>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</si>
  <si>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</si>
  <si>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</si>
  <si>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</si>
  <si>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</si>
  <si>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</si>
  <si>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</si>
  <si>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</si>
  <si>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</si>
  <si>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</si>
  <si>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</si>
  <si>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</si>
  <si>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</si>
  <si>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</si>
  <si>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</si>
  <si>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</si>
  <si>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</si>
  <si>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</si>
  <si>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</si>
  <si>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</si>
  <si>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</si>
  <si>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</si>
  <si>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</si>
  <si>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</si>
  <si>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</si>
  <si>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</si>
  <si>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</si>
  <si>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</si>
  <si>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</si>
  <si>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</si>
  <si>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</si>
  <si>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</si>
  <si>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</si>
  <si>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</si>
  <si>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</si>
  <si>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</si>
  <si>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</si>
  <si>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</si>
  <si>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</si>
  <si>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</si>
  <si>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</si>
  <si>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</si>
  <si>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</si>
  <si>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</si>
  <si>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</si>
  <si>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</si>
  <si>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</si>
  <si>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</si>
  <si>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</si>
  <si>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</si>
  <si>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</si>
  <si>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</si>
  <si>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</si>
  <si>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</si>
  <si>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</si>
  <si>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</si>
  <si>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</si>
  <si>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</si>
  <si>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</si>
  <si>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</si>
  <si>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</si>
  <si>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</si>
  <si>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</si>
  <si>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</si>
  <si>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</si>
  <si>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</si>
  <si>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</si>
  <si>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</si>
  <si>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</si>
  <si>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</si>
  <si>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</si>
  <si>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</si>
  <si>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</si>
  <si>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</si>
  <si>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</si>
  <si>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</si>
  <si>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</si>
  <si>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</si>
  <si>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</si>
  <si>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</si>
  <si>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</si>
  <si>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</si>
  <si>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</si>
  <si>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</si>
  <si>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</si>
  <si>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</si>
  <si>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</si>
  <si>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</si>
  <si>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</si>
  <si>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</si>
  <si>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</si>
  <si>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</si>
  <si>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</si>
  <si>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</si>
  <si>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</si>
  <si>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</si>
  <si>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</si>
  <si>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</si>
  <si>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</si>
  <si>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</si>
  <si>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</si>
  <si>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</si>
  <si>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</si>
  <si>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</si>
  <si>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</si>
  <si>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</si>
  <si>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</si>
  <si>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</si>
  <si>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</si>
  <si>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</si>
  <si>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</si>
  <si>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</si>
  <si>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</si>
  <si>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</si>
  <si>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</si>
  <si>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</si>
  <si>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</si>
  <si>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</si>
  <si>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</si>
  <si>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</si>
  <si>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</si>
  <si>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</si>
  <si>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</si>
  <si>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</si>
  <si>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</si>
  <si>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</si>
  <si>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</si>
  <si>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</si>
  <si>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</si>
  <si>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</si>
  <si>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</si>
  <si>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</si>
  <si>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</si>
  <si>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</si>
  <si>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</si>
  <si>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</si>
  <si>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</si>
  <si>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</si>
  <si>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</si>
  <si>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</si>
  <si>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</si>
  <si>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</si>
  <si>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</si>
  <si>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</si>
  <si>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</si>
  <si>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</si>
  <si>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</si>
  <si>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</si>
  <si>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</si>
  <si>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</si>
  <si>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</si>
  <si>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</si>
  <si>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</si>
  <si>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</si>
  <si>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</si>
  <si>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</si>
  <si>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</si>
  <si>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</si>
  <si>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</si>
  <si>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</si>
  <si>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</si>
  <si>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</si>
  <si>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</si>
  <si>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</si>
  <si>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</si>
  <si>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</si>
  <si>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</si>
  <si>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</si>
  <si>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</si>
  <si>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</si>
  <si>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</si>
  <si>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</si>
  <si>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</si>
  <si>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</si>
  <si>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</si>
  <si>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</si>
  <si>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</si>
  <si>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</si>
  <si>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</si>
  <si>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</si>
  <si>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</si>
  <si>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</si>
  <si>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</si>
  <si>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</si>
  <si>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</si>
  <si>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</si>
  <si>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</si>
  <si>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</si>
  <si>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</si>
  <si>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</si>
  <si>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</si>
  <si>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</si>
  <si>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</si>
  <si>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</si>
  <si>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</si>
  <si>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</si>
  <si>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</si>
  <si>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</si>
  <si>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</si>
  <si>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</si>
  <si>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</si>
  <si>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</si>
  <si>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</si>
  <si>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</si>
  <si>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</si>
  <si>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</si>
  <si>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</si>
  <si>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</si>
  <si>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</si>
  <si>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</si>
  <si>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</si>
  <si>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</si>
  <si>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</si>
  <si>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</si>
  <si>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</si>
  <si>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</si>
  <si>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</si>
  <si>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</si>
  <si>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</si>
  <si>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</si>
  <si>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</si>
  <si>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</si>
  <si>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</si>
  <si>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</si>
  <si>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</si>
  <si>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</si>
  <si>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</si>
  <si>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</si>
  <si>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</si>
  <si>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</si>
  <si>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</si>
  <si>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</si>
  <si>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</si>
  <si>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</si>
  <si>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</si>
  <si>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</si>
  <si>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</si>
  <si>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</si>
  <si>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</si>
  <si>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</si>
  <si>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</si>
  <si>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</si>
  <si>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</si>
  <si>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</si>
  <si>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</si>
  <si>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</si>
  <si>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</si>
  <si>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</si>
  <si>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</si>
  <si>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</si>
  <si>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</si>
  <si>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</si>
  <si>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</si>
  <si>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</si>
  <si>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</si>
  <si>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</si>
  <si>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</si>
  <si>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</si>
  <si>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</si>
  <si>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</si>
  <si>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</si>
  <si>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</si>
  <si>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</si>
  <si>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</si>
  <si>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</si>
  <si>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</si>
  <si>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</si>
  <si>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</si>
  <si>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</si>
  <si>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</si>
  <si>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</si>
  <si>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</si>
  <si>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</si>
  <si>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</si>
  <si>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</si>
  <si>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</si>
  <si>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</si>
  <si>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</si>
  <si>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</si>
  <si>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</si>
  <si>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</si>
  <si>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</si>
  <si>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</si>
  <si>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</si>
  <si>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</si>
  <si>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</si>
  <si>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</si>
  <si>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</si>
  <si>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</si>
  <si>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</si>
  <si>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</si>
  <si>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</si>
  <si>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</si>
  <si>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</si>
  <si>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</si>
  <si>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</si>
  <si>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</si>
  <si>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</si>
  <si>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</si>
  <si>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</si>
  <si>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</si>
  <si>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</si>
  <si>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</si>
  <si>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</si>
  <si>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</si>
  <si>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</si>
  <si>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</si>
  <si>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</si>
  <si>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</si>
  <si>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</si>
  <si>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</si>
  <si>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</si>
  <si>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</si>
  <si>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</si>
  <si>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</si>
  <si>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</si>
  <si>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</si>
  <si>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</si>
  <si>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</si>
  <si>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</si>
  <si>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</si>
  <si>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</si>
  <si>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</si>
  <si>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</si>
  <si>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</si>
  <si>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</si>
  <si>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</si>
  <si>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</si>
  <si>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</si>
  <si>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</si>
  <si>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</si>
  <si>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</si>
  <si>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</si>
  <si>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</si>
  <si>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</si>
  <si>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</si>
  <si>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</si>
  <si>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</si>
  <si>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</si>
  <si>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</si>
  <si>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</si>
  <si>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</si>
  <si>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</si>
  <si>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</si>
  <si>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</si>
  <si>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</si>
  <si>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</si>
  <si>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</si>
  <si>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</si>
  <si>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</si>
  <si>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</si>
  <si>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</si>
  <si>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</si>
  <si>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</si>
  <si>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</si>
  <si>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</si>
  <si>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</si>
  <si>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</si>
  <si>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</si>
  <si>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</si>
  <si>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</si>
  <si>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</si>
  <si>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</si>
  <si>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</si>
  <si>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</si>
  <si>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</si>
  <si>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</si>
  <si>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</si>
  <si>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</si>
  <si>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</si>
  <si>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</si>
  <si>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</si>
  <si>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</si>
  <si>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</si>
  <si>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</si>
  <si>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</si>
  <si>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</si>
  <si>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</si>
  <si>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</si>
  <si>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</si>
  <si>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</si>
  <si>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</si>
  <si>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</si>
  <si>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</si>
  <si>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</si>
  <si>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</si>
  <si>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</si>
  <si>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</si>
  <si>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</si>
  <si>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</si>
  <si>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</si>
  <si>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</si>
  <si>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</si>
  <si>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</si>
  <si>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</si>
  <si>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</si>
  <si>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</si>
  <si>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</si>
  <si>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</si>
  <si>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</si>
  <si>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</si>
  <si>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</si>
  <si>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</si>
  <si>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</si>
  <si>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</si>
  <si>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</si>
  <si>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</si>
  <si>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</si>
  <si>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</si>
  <si>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</si>
  <si>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</si>
  <si>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</si>
  <si>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</si>
  <si>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</si>
  <si>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</si>
  <si>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</si>
  <si>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</si>
  <si>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</si>
  <si>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</si>
  <si>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</si>
  <si>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</si>
  <si>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</si>
  <si>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</si>
  <si>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</si>
  <si>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</si>
  <si>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</si>
  <si>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</si>
  <si>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</si>
  <si>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</si>
  <si>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</si>
  <si>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</si>
  <si>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</si>
  <si>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</si>
  <si>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</si>
  <si>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</si>
  <si>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</si>
  <si>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</si>
  <si>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</si>
  <si>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</si>
  <si>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</si>
  <si>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</si>
  <si>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</si>
  <si>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</si>
  <si>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</si>
  <si>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</si>
  <si>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</si>
  <si>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</si>
  <si>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</si>
  <si>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</si>
  <si>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</si>
  <si>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</si>
  <si>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</si>
  <si>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</si>
  <si>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</si>
  <si>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</si>
  <si>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</si>
  <si>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</si>
  <si>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</si>
  <si>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</si>
  <si>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</si>
  <si>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</si>
  <si>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</si>
  <si>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</si>
  <si>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</si>
  <si>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</si>
  <si>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</si>
  <si>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</si>
  <si>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</si>
  <si>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</si>
  <si>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</si>
  <si>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</si>
  <si>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</si>
  <si>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</si>
  <si>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</si>
  <si>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</si>
  <si>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</si>
  <si>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</si>
  <si>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</si>
  <si>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</si>
  <si>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</si>
  <si>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</si>
  <si>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</si>
  <si>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</si>
  <si>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</si>
  <si>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</si>
  <si>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</si>
  <si>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</si>
  <si>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</si>
  <si>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</si>
  <si>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</si>
  <si>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</si>
  <si>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</si>
  <si>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</si>
  <si>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</si>
  <si>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</si>
  <si>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</si>
  <si>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</si>
  <si>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</si>
  <si>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</si>
  <si>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</si>
  <si>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</si>
  <si>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</si>
  <si>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</si>
  <si>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</si>
  <si>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</si>
  <si>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</si>
  <si>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</si>
  <si>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</si>
  <si>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</si>
  <si>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</si>
  <si>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</si>
  <si>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</si>
  <si>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</si>
  <si>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</si>
  <si>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</si>
  <si>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</si>
  <si>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</si>
  <si>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</si>
  <si>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</si>
  <si>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</si>
  <si>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</si>
  <si>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</si>
  <si>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</si>
  <si>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</si>
  <si>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</si>
  <si>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</si>
  <si>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</si>
  <si>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</si>
  <si>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</si>
  <si>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</si>
  <si>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</si>
  <si>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</si>
  <si>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</si>
  <si>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</si>
  <si>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</si>
  <si>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</si>
  <si>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</si>
  <si>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</si>
  <si>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</si>
  <si>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</si>
  <si>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</si>
  <si>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</si>
  <si>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</si>
  <si>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</si>
  <si>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</si>
  <si>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</si>
  <si>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</si>
  <si>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</si>
  <si>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</si>
  <si>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</si>
  <si>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</si>
  <si>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</si>
  <si>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</si>
  <si>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</si>
  <si>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</si>
  <si>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</si>
  <si>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</si>
  <si>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</si>
  <si>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</si>
  <si>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</si>
  <si>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</si>
  <si>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</si>
  <si>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</si>
  <si>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</si>
  <si>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</si>
  <si>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</si>
  <si>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</si>
  <si>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</si>
  <si>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</si>
  <si>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</si>
  <si>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</si>
  <si>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</si>
  <si>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</si>
  <si>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</si>
  <si>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</si>
  <si>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</si>
  <si>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</si>
  <si>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</si>
  <si>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</si>
  <si>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</si>
  <si>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</si>
  <si>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</si>
  <si>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</si>
  <si>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</si>
  <si>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</si>
  <si>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</si>
  <si>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</si>
  <si>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</si>
  <si>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</si>
  <si>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</si>
  <si>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</si>
  <si>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</si>
  <si>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</si>
  <si>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</si>
  <si>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</si>
  <si>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</si>
  <si>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</si>
  <si>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</si>
  <si>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</si>
  <si>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</si>
  <si>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</si>
  <si>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</si>
  <si>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</si>
  <si>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</si>
  <si>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</si>
  <si>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</si>
  <si>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</si>
  <si>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</si>
  <si>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</si>
  <si>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</si>
  <si>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</si>
  <si>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</si>
  <si>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</si>
  <si>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</si>
  <si>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</si>
  <si>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</si>
  <si>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</si>
  <si>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</si>
  <si>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</si>
  <si>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</si>
  <si>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</si>
  <si>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</si>
  <si>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</si>
  <si>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</si>
  <si>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</si>
  <si>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</si>
  <si>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</si>
  <si>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</si>
  <si>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</si>
  <si>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</si>
  <si>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</si>
  <si>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</si>
  <si>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</si>
  <si>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</si>
  <si>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</si>
  <si>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</si>
  <si>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</si>
  <si>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</si>
  <si>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</si>
  <si>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</si>
  <si>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</si>
  <si>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</si>
  <si>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</si>
  <si>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</si>
  <si>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</si>
  <si>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</si>
  <si>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</si>
  <si>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</si>
  <si>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</si>
  <si>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</si>
  <si>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</si>
  <si>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</si>
  <si>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</si>
  <si>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</si>
  <si>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</si>
  <si>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</si>
  <si>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</si>
  <si>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</si>
  <si>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</si>
  <si>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</si>
  <si>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</si>
  <si>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</si>
  <si>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</si>
  <si>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</si>
  <si>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</si>
  <si>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</si>
  <si>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</si>
  <si>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</si>
  <si>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</si>
  <si>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</si>
  <si>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</si>
  <si>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</si>
  <si>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</si>
  <si>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</si>
  <si>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</si>
  <si>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</si>
  <si>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</si>
  <si>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</si>
  <si>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</si>
  <si>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</si>
  <si>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</si>
  <si>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</si>
  <si>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</si>
  <si>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</si>
  <si>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</si>
  <si>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</si>
  <si>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</si>
  <si>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</si>
  <si>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</si>
  <si>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</si>
  <si>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</si>
  <si>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</si>
  <si>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</si>
  <si>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</si>
  <si>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</si>
  <si>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</si>
  <si>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</si>
  <si>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</si>
  <si>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</si>
  <si>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</si>
  <si>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</si>
  <si>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</si>
  <si>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</si>
  <si>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</si>
  <si>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</si>
  <si>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</si>
  <si>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</si>
  <si>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</si>
  <si>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</si>
  <si>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</si>
  <si>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</si>
  <si>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</si>
  <si>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</si>
  <si>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</si>
  <si>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</si>
  <si>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</si>
  <si>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</si>
  <si>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</si>
  <si>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</si>
  <si>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</si>
  <si>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</si>
  <si>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</si>
  <si>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</si>
  <si>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</si>
  <si>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</si>
  <si>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</si>
  <si>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</si>
  <si>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</si>
  <si>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</si>
  <si>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</si>
  <si>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</si>
  <si>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</si>
  <si>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</si>
  <si>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</si>
  <si>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</si>
  <si>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</si>
  <si>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</si>
  <si>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</si>
  <si>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</si>
  <si>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</si>
  <si>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</si>
  <si>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</si>
  <si>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</si>
  <si>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</si>
  <si>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</si>
  <si>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</si>
  <si>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</si>
  <si>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</si>
  <si>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</si>
  <si>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</si>
  <si>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</si>
  <si>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</si>
  <si>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</si>
  <si>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</si>
  <si>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</si>
  <si>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</si>
  <si>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</si>
  <si>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</si>
  <si>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</si>
  <si>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</si>
  <si>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</si>
  <si>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</si>
  <si>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</si>
  <si>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</si>
  <si>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</si>
  <si>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</si>
  <si>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</si>
  <si>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</si>
  <si>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</si>
  <si>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</si>
  <si>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</si>
  <si>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</si>
  <si>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</si>
  <si>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</si>
  <si>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</si>
  <si>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</si>
  <si>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</si>
  <si>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</si>
  <si>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</si>
  <si>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</si>
  <si>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</si>
  <si>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</si>
  <si>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</si>
  <si>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</si>
  <si>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</si>
  <si>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</si>
  <si>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</si>
  <si>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</si>
  <si>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</si>
  <si>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</si>
  <si>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</si>
  <si>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</si>
  <si>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</si>
  <si>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</si>
  <si>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</si>
  <si>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</si>
  <si>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</si>
  <si>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</si>
  <si>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</si>
  <si>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</si>
  <si>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</si>
  <si>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</si>
  <si>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</si>
  <si>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</si>
  <si>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</si>
  <si>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</si>
  <si>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</si>
  <si>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</si>
  <si>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</si>
  <si>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</si>
  <si>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</si>
  <si>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</si>
  <si>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</si>
  <si>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</si>
  <si>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</si>
  <si>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</si>
  <si>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</si>
  <si>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</si>
  <si>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</si>
  <si>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</si>
  <si>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</si>
  <si>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</si>
  <si>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</si>
  <si>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</si>
  <si>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</si>
  <si>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</si>
  <si>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</si>
  <si>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</si>
  <si>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</si>
  <si>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</si>
  <si>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</si>
  <si>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</si>
  <si>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</si>
  <si>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</si>
  <si>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</si>
  <si>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</si>
  <si>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</si>
  <si>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</si>
  <si>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</si>
  <si>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</si>
  <si>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</si>
  <si>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</si>
  <si>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</si>
  <si>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</si>
  <si>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</si>
  <si>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</si>
  <si>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</si>
  <si>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</si>
  <si>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</si>
  <si>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</si>
  <si>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</si>
  <si>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</si>
  <si>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</si>
  <si>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</si>
  <si>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</si>
  <si>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</si>
  <si>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</si>
  <si>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</si>
  <si>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</si>
  <si>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</si>
  <si>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</si>
  <si>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</si>
  <si>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</si>
  <si>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</si>
  <si>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</si>
  <si>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</si>
  <si>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</si>
  <si>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</si>
  <si>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</si>
  <si>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</si>
  <si>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</si>
  <si>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</si>
  <si>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</si>
  <si>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</si>
  <si>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</si>
  <si>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</si>
  <si>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</si>
  <si>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</si>
  <si>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</si>
  <si>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</si>
  <si>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</si>
  <si>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</si>
  <si>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</si>
  <si>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</si>
  <si>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</si>
  <si>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</si>
  <si>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</si>
  <si>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</si>
  <si>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</si>
  <si>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</si>
  <si>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</si>
  <si>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</si>
  <si>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</si>
  <si>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</si>
  <si>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</si>
  <si>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</si>
  <si>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</si>
  <si>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</si>
  <si>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</si>
  <si>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</si>
  <si>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</si>
  <si>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</si>
  <si>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</si>
  <si>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</si>
  <si>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</si>
  <si>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</si>
  <si>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</si>
  <si>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</si>
  <si>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</si>
  <si>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</si>
  <si>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</si>
  <si>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</si>
  <si>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</si>
  <si>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</si>
  <si>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</si>
  <si>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</si>
  <si>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</si>
  <si>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</si>
  <si>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</si>
  <si>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</si>
  <si>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</si>
  <si>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</si>
  <si>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</si>
  <si>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</si>
  <si>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</si>
  <si>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</si>
  <si>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</si>
  <si>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</si>
  <si>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</si>
  <si>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</si>
  <si>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</si>
  <si>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</si>
  <si>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</si>
  <si>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</si>
  <si>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</si>
  <si>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</si>
  <si>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</si>
  <si>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</si>
  <si>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</si>
  <si>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</si>
  <si>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</si>
  <si>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</si>
  <si>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</si>
  <si>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</si>
  <si>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</si>
  <si>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</si>
  <si>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</si>
  <si>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</si>
  <si>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</si>
  <si>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</si>
  <si>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</si>
  <si>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</si>
  <si>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</si>
  <si>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</si>
  <si>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</si>
  <si>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</si>
  <si>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</si>
  <si>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</si>
  <si>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</si>
  <si>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</si>
  <si>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</si>
  <si>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</si>
  <si>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</si>
  <si>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</si>
  <si>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</si>
  <si>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</si>
  <si>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</si>
  <si>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</si>
  <si>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</si>
  <si>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</si>
  <si>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</si>
  <si>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</si>
  <si>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</si>
  <si>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</si>
  <si>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</si>
  <si>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</si>
  <si>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</si>
  <si>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</si>
  <si>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</si>
  <si>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</si>
  <si>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</si>
  <si>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</si>
  <si>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</si>
  <si>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</si>
  <si>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</si>
  <si>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</si>
  <si>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</si>
  <si>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</si>
  <si>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</si>
  <si>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</si>
  <si>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</si>
  <si>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</si>
  <si>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</si>
  <si>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</si>
  <si>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</si>
  <si>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</si>
  <si>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</si>
  <si>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</si>
  <si>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</si>
  <si>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</si>
  <si>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</si>
  <si>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</si>
  <si>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</si>
  <si>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</si>
  <si>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</si>
  <si>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</si>
  <si>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</si>
  <si>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</si>
  <si>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</si>
  <si>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</si>
  <si>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</si>
  <si>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</si>
  <si>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</si>
  <si>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</si>
  <si>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</si>
  <si>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</si>
  <si>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</si>
  <si>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</si>
  <si>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</si>
  <si>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</si>
  <si>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</si>
  <si>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</si>
  <si>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</si>
  <si>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</si>
  <si>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</si>
  <si>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</si>
  <si>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</si>
  <si>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</si>
  <si>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</si>
  <si>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</si>
  <si>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</si>
  <si>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</si>
  <si>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</si>
  <si>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</si>
  <si>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</si>
  <si>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</si>
  <si>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</si>
  <si>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</si>
  <si>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</si>
  <si>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</si>
  <si>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</si>
  <si>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</si>
  <si>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</si>
  <si>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</si>
  <si>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</si>
  <si>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</si>
  <si>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</si>
  <si>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</si>
  <si>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</si>
  <si>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</si>
  <si>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</si>
  <si>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</si>
  <si>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</si>
  <si>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</si>
  <si>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</si>
  <si>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</si>
  <si>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</si>
  <si>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</si>
  <si>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</si>
  <si>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</si>
  <si>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</si>
  <si>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</si>
  <si>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</si>
  <si>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</si>
  <si>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</si>
  <si>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</si>
  <si>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</si>
  <si>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</si>
  <si>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</si>
  <si>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</si>
  <si>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</si>
  <si>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</si>
  <si>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</si>
  <si>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</si>
  <si>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</si>
  <si>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</si>
  <si>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</si>
  <si>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</si>
  <si>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</si>
  <si>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</si>
  <si>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</si>
  <si>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</si>
  <si>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</si>
  <si>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</si>
  <si>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</si>
  <si>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</si>
  <si>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</si>
  <si>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</si>
  <si>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</si>
  <si>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</si>
  <si>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</si>
  <si>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</si>
  <si>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</si>
  <si>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</si>
  <si>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</si>
  <si>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</si>
  <si>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</si>
  <si>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</si>
  <si>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</si>
  <si>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</si>
  <si>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</si>
  <si>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</si>
  <si>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</si>
  <si>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</si>
  <si>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</si>
  <si>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</si>
  <si>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</si>
  <si>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</si>
  <si>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</si>
  <si>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</si>
  <si>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</si>
  <si>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</si>
  <si>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</si>
  <si>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</si>
  <si>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</si>
  <si>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</si>
  <si>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</si>
  <si>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</si>
  <si>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</si>
  <si>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</si>
  <si>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</si>
  <si>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</si>
  <si>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</si>
  <si>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</si>
  <si>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</si>
  <si>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</si>
  <si>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</si>
  <si>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</si>
  <si>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</si>
  <si>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</si>
  <si>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</si>
  <si>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</si>
  <si>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</si>
  <si>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</si>
  <si>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</si>
  <si>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</si>
  <si>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</si>
  <si>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</si>
  <si>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</si>
  <si>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</si>
  <si>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</si>
  <si>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</si>
  <si>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</si>
  <si>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</si>
  <si>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</si>
  <si>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</si>
  <si>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</si>
  <si>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</si>
  <si>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</si>
  <si>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</si>
  <si>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</si>
  <si>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</si>
  <si>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</si>
  <si>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</si>
  <si>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</si>
  <si>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</si>
  <si>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</si>
  <si>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</si>
  <si>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</si>
  <si>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</si>
  <si>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</si>
  <si>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</si>
  <si>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</si>
  <si>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</si>
  <si>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</si>
  <si>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</si>
  <si>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</si>
  <si>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</si>
  <si>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</si>
  <si>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</si>
  <si>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</si>
  <si>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</si>
  <si>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</si>
  <si>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</si>
  <si>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</si>
  <si>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</si>
  <si>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</si>
  <si>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</si>
  <si>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</si>
  <si>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</si>
  <si>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</si>
  <si>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</si>
  <si>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</si>
  <si>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</si>
  <si>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</si>
  <si>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</si>
  <si>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</si>
  <si>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</si>
  <si>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</si>
  <si>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</si>
  <si>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</si>
  <si>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</si>
  <si>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</si>
  <si>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</si>
  <si>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</si>
  <si>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</si>
  <si>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</si>
  <si>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</si>
  <si>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</si>
  <si>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</si>
  <si>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</si>
  <si>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</si>
  <si>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</si>
  <si>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</si>
  <si>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</si>
  <si>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</si>
  <si>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</si>
  <si>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</si>
  <si>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</si>
  <si>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</si>
  <si>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</si>
  <si>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</si>
  <si>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</si>
  <si>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</si>
  <si>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</si>
  <si>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</si>
  <si>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</si>
  <si>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</si>
  <si>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</si>
  <si>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</si>
  <si>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</si>
  <si>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</si>
  <si>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</si>
  <si>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</si>
  <si>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</si>
  <si>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</si>
  <si>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</si>
  <si>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</si>
  <si>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</si>
  <si>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</si>
  <si>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</si>
  <si>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</si>
  <si>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</si>
  <si>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</si>
  <si>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</si>
  <si>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</si>
  <si>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</si>
  <si>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</si>
  <si>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</si>
  <si>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</si>
  <si>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</si>
  <si>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</si>
  <si>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</si>
  <si>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</si>
  <si>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</si>
  <si>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</si>
  <si>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</si>
  <si>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</si>
  <si>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</si>
  <si>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</si>
  <si>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</si>
  <si>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</si>
  <si>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</si>
  <si>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</si>
  <si>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</si>
  <si>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</si>
  <si>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</si>
  <si>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</si>
  <si>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</si>
  <si>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</si>
  <si>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</si>
  <si>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</si>
  <si>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</si>
  <si>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</si>
  <si>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</si>
  <si>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</si>
  <si>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</si>
  <si>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</si>
  <si>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</si>
  <si>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</si>
  <si>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</si>
  <si>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</si>
  <si>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</si>
  <si>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</si>
  <si>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</si>
  <si>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</si>
  <si>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</si>
  <si>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</si>
  <si>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</si>
  <si>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</si>
  <si>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</si>
  <si>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</si>
  <si>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</si>
  <si>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</si>
  <si>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</si>
  <si>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</si>
  <si>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</si>
  <si>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</si>
  <si>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</si>
  <si>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</si>
  <si>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</si>
  <si>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</si>
  <si>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</si>
  <si>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</si>
  <si>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</si>
  <si>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</si>
  <si>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</si>
  <si>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</si>
  <si>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</si>
  <si>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</si>
  <si>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</si>
  <si>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</si>
  <si>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</si>
  <si>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</si>
  <si>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</si>
  <si>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</si>
  <si>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</si>
  <si>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</si>
  <si>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</si>
  <si>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</si>
  <si>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</si>
  <si>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</si>
  <si>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</si>
  <si>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</si>
  <si>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</si>
  <si>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</si>
  <si>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</si>
  <si>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</si>
  <si>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</si>
  <si>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</si>
  <si>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</si>
  <si>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</si>
  <si>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</si>
  <si>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</si>
  <si>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</si>
  <si>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</si>
  <si>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</si>
  <si>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</si>
  <si>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</si>
  <si>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</si>
  <si>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</si>
  <si>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</si>
  <si>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</si>
  <si>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</si>
  <si>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</si>
  <si>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</si>
  <si>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</si>
  <si>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</si>
  <si>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</si>
  <si>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</si>
  <si>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</si>
  <si>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</si>
  <si>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</si>
  <si>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</si>
  <si>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</si>
  <si>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</si>
  <si>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</si>
  <si>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</si>
  <si>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</si>
  <si>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</si>
  <si>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</si>
  <si>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</si>
  <si>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</si>
  <si>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</si>
  <si>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</si>
  <si>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</si>
  <si>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</si>
  <si>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</si>
  <si>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</si>
  <si>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</si>
  <si>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</si>
  <si>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</si>
  <si>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</si>
  <si>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</si>
  <si>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</si>
  <si>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</si>
  <si>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</si>
  <si>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</si>
  <si>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</si>
  <si>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</si>
  <si>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</si>
  <si>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</si>
  <si>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</si>
  <si>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</si>
  <si>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</si>
  <si>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</si>
  <si>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</si>
  <si>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</si>
  <si>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</si>
  <si>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</si>
  <si>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</si>
  <si>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</si>
  <si>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</si>
  <si>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</si>
  <si>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</si>
  <si>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</si>
  <si>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</si>
  <si>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</si>
  <si>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</si>
  <si>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</si>
  <si>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</si>
  <si>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</si>
  <si>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</si>
  <si>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</si>
  <si>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</si>
  <si>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</si>
  <si>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</si>
  <si>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</si>
  <si>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</si>
  <si>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</si>
  <si>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</si>
  <si>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</si>
  <si>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</si>
  <si>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</si>
  <si>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</si>
  <si>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</si>
  <si>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</si>
  <si>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</si>
  <si>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</si>
  <si>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</si>
  <si>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</si>
  <si>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</si>
  <si>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</si>
  <si>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</si>
  <si>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</si>
  <si>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</si>
  <si>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</si>
  <si>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</si>
  <si>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</si>
  <si>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</si>
  <si>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</si>
  <si>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</si>
  <si>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</si>
  <si>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</si>
  <si>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</si>
  <si>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</si>
  <si>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</si>
  <si>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</si>
  <si>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</si>
  <si>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</si>
  <si>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</si>
  <si>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</si>
  <si>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</si>
  <si>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</si>
  <si>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</si>
  <si>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</si>
  <si>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</si>
  <si>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</si>
  <si>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</si>
  <si>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</si>
  <si>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</si>
  <si>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</si>
  <si>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</si>
  <si>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</si>
  <si>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</si>
  <si>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</si>
  <si>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</si>
  <si>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</si>
  <si>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</si>
  <si>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</si>
  <si>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</si>
  <si>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</si>
  <si>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</si>
  <si>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</si>
  <si>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</si>
  <si>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</si>
  <si>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</si>
  <si>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</si>
  <si>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</si>
  <si>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</si>
  <si>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</si>
  <si>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</si>
  <si>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</si>
  <si>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</si>
  <si>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</si>
  <si>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</si>
  <si>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</si>
  <si>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</si>
  <si>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</si>
  <si>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</si>
  <si>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</si>
  <si>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</si>
  <si>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</si>
  <si>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</si>
  <si>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</si>
  <si>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</si>
  <si>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</si>
  <si>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</si>
  <si>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</si>
  <si>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</si>
  <si>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</si>
  <si>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</si>
  <si>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</si>
  <si>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</si>
  <si>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</si>
  <si>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</si>
  <si>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</si>
  <si>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</si>
  <si>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</si>
  <si>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</si>
  <si>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</si>
  <si>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</si>
  <si>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</si>
  <si>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</si>
  <si>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</si>
  <si>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</si>
  <si>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</si>
  <si>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</si>
  <si>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</si>
  <si>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</si>
  <si>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</si>
  <si>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</si>
  <si>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</si>
  <si>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</si>
  <si>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</si>
  <si>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</si>
  <si>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</si>
  <si>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</si>
  <si>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</si>
  <si>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</si>
  <si>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</si>
  <si>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</si>
  <si>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</si>
  <si>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</si>
  <si>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</si>
  <si>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</si>
  <si>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</si>
  <si>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</si>
  <si>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</si>
  <si>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</si>
  <si>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</si>
  <si>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</si>
  <si>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</si>
  <si>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</si>
  <si>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</si>
  <si>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</si>
  <si>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</si>
  <si>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</si>
  <si>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</si>
  <si>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</si>
  <si>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</si>
  <si>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</si>
  <si>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</si>
  <si>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</si>
  <si>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</si>
  <si>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</si>
  <si>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</si>
  <si>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</si>
  <si>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</si>
  <si>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</si>
  <si>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</si>
  <si>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</si>
  <si>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</si>
  <si>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</si>
  <si>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</si>
  <si>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</si>
  <si>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</si>
  <si>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</si>
  <si>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</si>
  <si>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</si>
  <si>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</si>
  <si>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</si>
  <si>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</si>
  <si>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</si>
  <si>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</si>
  <si>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</si>
  <si>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</si>
  <si>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</si>
  <si>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</si>
  <si>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</si>
  <si>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</si>
  <si>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</si>
  <si>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</si>
  <si>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</si>
  <si>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</si>
  <si>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</si>
  <si>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</si>
  <si>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</si>
  <si>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</si>
  <si>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</si>
  <si>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</si>
  <si>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</si>
  <si>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</si>
  <si>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</si>
  <si>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</si>
  <si>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</si>
  <si>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</si>
  <si>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</si>
  <si>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</si>
  <si>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</si>
  <si>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</si>
  <si>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</si>
  <si>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</si>
  <si>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</si>
  <si>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</si>
  <si>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</si>
  <si>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</si>
  <si>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</si>
  <si>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</si>
  <si>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</si>
  <si>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</si>
  <si>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</si>
  <si>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</si>
  <si>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</si>
  <si>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</si>
  <si>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</si>
  <si>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</si>
  <si>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</si>
  <si>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</si>
  <si>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</si>
  <si>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</si>
  <si>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</si>
  <si>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</si>
  <si>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</si>
  <si>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</si>
  <si>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</si>
  <si>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</si>
  <si>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</si>
  <si>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</si>
  <si>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</si>
  <si>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</si>
  <si>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</si>
  <si>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</si>
  <si>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</si>
  <si>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</si>
  <si>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</si>
  <si>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</si>
  <si>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</si>
  <si>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</si>
  <si>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</si>
  <si>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</si>
  <si>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</si>
  <si>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</si>
  <si>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</si>
  <si>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</si>
  <si>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</si>
  <si>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</si>
  <si>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</si>
  <si>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</si>
  <si>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</si>
  <si>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</si>
  <si>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</si>
  <si>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</si>
  <si>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</si>
  <si>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</si>
  <si>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</si>
  <si>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</si>
  <si>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</si>
  <si>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</si>
  <si>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</si>
  <si>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</si>
  <si>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</si>
  <si>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</si>
  <si>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</si>
  <si>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</si>
  <si>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</si>
  <si>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</si>
  <si>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</si>
  <si>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</si>
  <si>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</si>
  <si>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</si>
  <si>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</si>
  <si>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</si>
  <si>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</si>
  <si>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</si>
  <si>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</si>
  <si>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</si>
  <si>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</si>
  <si>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</si>
  <si>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</si>
  <si>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</si>
  <si>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</si>
  <si>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</si>
  <si>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</si>
  <si>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</si>
  <si>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</si>
  <si>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</si>
  <si>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</si>
  <si>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</si>
  <si>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</si>
  <si>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</si>
  <si>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</si>
  <si>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</si>
  <si>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</si>
  <si>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</si>
  <si>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</si>
  <si>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</si>
  <si>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</si>
  <si>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</si>
  <si>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</si>
  <si>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</si>
  <si>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</si>
  <si>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</si>
  <si>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</si>
  <si>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</si>
  <si>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</si>
  <si>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</si>
  <si>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</si>
  <si>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</si>
  <si>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</si>
  <si>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</si>
  <si>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</si>
  <si>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</si>
  <si>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</si>
  <si>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</si>
  <si>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</si>
  <si>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</si>
  <si>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</si>
  <si>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</si>
  <si>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</si>
  <si>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</si>
  <si>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</si>
  <si>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</si>
  <si>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</si>
  <si>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</si>
  <si>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</si>
  <si>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</si>
  <si>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</si>
  <si>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</si>
  <si>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</si>
  <si>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</si>
  <si>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</si>
  <si>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</si>
  <si>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</si>
  <si>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</si>
  <si>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</si>
  <si>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</si>
  <si>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</si>
  <si>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</si>
  <si>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</si>
  <si>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</si>
  <si>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</si>
  <si>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</si>
  <si>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</si>
  <si>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</si>
  <si>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</si>
  <si>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</si>
  <si>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</si>
  <si>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</si>
  <si>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</si>
  <si>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</si>
  <si>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</si>
  <si>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</si>
  <si>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</si>
  <si>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</si>
  <si>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</si>
  <si>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</si>
  <si>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</si>
  <si>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</si>
  <si>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</si>
  <si>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</si>
  <si>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</si>
  <si>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</si>
  <si>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</si>
  <si>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</si>
  <si>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</si>
  <si>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</si>
  <si>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</si>
  <si>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</si>
  <si>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</si>
  <si>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</si>
  <si>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</si>
  <si>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</si>
  <si>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</si>
  <si>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</si>
  <si>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</si>
  <si>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</si>
  <si>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</si>
  <si>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</si>
  <si>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</si>
  <si>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</si>
  <si>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</si>
  <si>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</si>
  <si>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</si>
  <si>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</si>
  <si>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</si>
  <si>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</si>
  <si>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</si>
  <si>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</si>
  <si>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</si>
  <si>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</si>
  <si>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</si>
  <si>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</si>
  <si>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</si>
  <si>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</si>
  <si>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</si>
  <si>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</si>
  <si>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</si>
  <si>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</si>
  <si>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</si>
  <si>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</si>
  <si>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</si>
  <si>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</si>
  <si>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</si>
  <si>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</si>
  <si>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</si>
  <si>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</si>
  <si>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</si>
  <si>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</si>
  <si>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</si>
  <si>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</si>
  <si>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</si>
  <si>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</si>
  <si>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</si>
  <si>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</si>
  <si>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</si>
  <si>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</si>
  <si>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</si>
  <si>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</si>
  <si>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</si>
  <si>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</si>
  <si>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</si>
  <si>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</si>
  <si>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</si>
  <si>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</si>
  <si>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</si>
  <si>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</si>
  <si>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</si>
  <si>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</si>
  <si>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</si>
  <si>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</si>
  <si>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</si>
  <si>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</si>
  <si>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</si>
  <si>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</si>
  <si>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</si>
  <si>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</si>
  <si>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</si>
  <si>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</si>
  <si>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</si>
  <si>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</si>
  <si>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</si>
  <si>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</si>
  <si>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</si>
  <si>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</si>
  <si>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</si>
  <si>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</si>
  <si>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</si>
  <si>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</si>
  <si>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</si>
  <si>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</si>
  <si>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</si>
  <si>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</si>
  <si>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</si>
  <si>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</si>
  <si>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</si>
  <si>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</si>
  <si>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</si>
  <si>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</si>
  <si>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</si>
  <si>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</si>
  <si>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</si>
  <si>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</si>
  <si>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</si>
  <si>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</si>
  <si>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</si>
  <si>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</si>
  <si>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</si>
  <si>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</si>
  <si>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</si>
  <si>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</si>
  <si>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</si>
  <si>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</si>
  <si>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</si>
  <si>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</si>
  <si>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</si>
  <si>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</si>
  <si>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</si>
  <si>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</si>
  <si>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</si>
  <si>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</si>
  <si>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</si>
  <si>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</si>
  <si>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</si>
  <si>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</si>
  <si>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</si>
  <si>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</si>
  <si>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</si>
  <si>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</si>
  <si>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</si>
  <si>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</si>
  <si>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</si>
  <si>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</si>
  <si>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</si>
  <si>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</si>
  <si>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</si>
  <si>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</si>
  <si>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</si>
  <si>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</si>
  <si>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</si>
  <si>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</si>
  <si>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</si>
  <si>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</si>
  <si>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</si>
  <si>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</si>
  <si>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</si>
  <si>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</si>
  <si>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</si>
  <si>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</si>
  <si>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</si>
  <si>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</si>
  <si>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</si>
  <si>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</si>
  <si>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</si>
  <si>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</si>
  <si>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</si>
  <si>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</si>
  <si>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</si>
  <si>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</si>
  <si>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</si>
  <si>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</si>
  <si>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</si>
  <si>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</si>
  <si>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</si>
  <si>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</si>
  <si>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</si>
  <si>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</si>
  <si>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</si>
  <si>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</si>
  <si>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</si>
  <si>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</si>
  <si>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</si>
  <si>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</si>
  <si>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</si>
  <si>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</si>
  <si>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</si>
  <si>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</si>
  <si>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</si>
  <si>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</si>
  <si>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</si>
  <si>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</si>
  <si>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</si>
  <si>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</si>
  <si>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</si>
  <si>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</si>
  <si>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</si>
  <si>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</si>
  <si>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</si>
  <si>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</si>
  <si>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</si>
  <si>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</si>
  <si>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</si>
  <si>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</si>
  <si>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</si>
  <si>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</si>
  <si>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</si>
  <si>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</si>
  <si>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</si>
  <si>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</si>
  <si>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</si>
  <si>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</si>
  <si>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</si>
  <si>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</si>
  <si>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</si>
  <si>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</si>
  <si>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</si>
  <si>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</si>
  <si>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</si>
  <si>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</si>
  <si>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</si>
  <si>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</si>
  <si>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</si>
  <si>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</si>
  <si>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</si>
  <si>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</si>
  <si>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</si>
  <si>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</si>
  <si>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</si>
  <si>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</si>
  <si>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</si>
  <si>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</si>
  <si>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</si>
  <si>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</si>
  <si>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</si>
  <si>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</si>
  <si>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</si>
  <si>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</si>
  <si>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</si>
  <si>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</si>
  <si>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</si>
  <si>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</si>
  <si>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</si>
  <si>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</si>
  <si>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</si>
  <si>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</si>
  <si>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</si>
  <si>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</si>
  <si>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</si>
  <si>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</si>
  <si>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</si>
  <si>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</si>
  <si>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</si>
  <si>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</si>
  <si>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</si>
  <si>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</si>
  <si>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</si>
  <si>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</si>
  <si>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</si>
  <si>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</si>
  <si>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</si>
  <si>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</si>
  <si>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</si>
  <si>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</si>
  <si>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</si>
  <si>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</si>
  <si>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</si>
  <si>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</si>
  <si>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</si>
  <si>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</si>
  <si>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</si>
  <si>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</si>
  <si>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</si>
  <si>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</si>
  <si>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</si>
  <si>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</si>
  <si>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</si>
  <si>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</si>
  <si>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</si>
  <si>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</si>
  <si>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</si>
  <si>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</si>
  <si>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</si>
  <si>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</si>
  <si>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</si>
  <si>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</si>
  <si>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</si>
  <si>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</si>
  <si>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</si>
  <si>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</si>
  <si>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</si>
  <si>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</si>
  <si>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</si>
  <si>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</si>
  <si>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</si>
  <si>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</si>
  <si>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</si>
  <si>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</si>
  <si>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</si>
  <si>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</si>
  <si>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</si>
  <si>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</si>
  <si>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</si>
  <si>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</si>
  <si>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</si>
  <si>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</si>
  <si>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</si>
  <si>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</si>
  <si>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</si>
  <si>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</si>
  <si>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</si>
  <si>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</si>
  <si>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</si>
  <si>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</si>
  <si>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</si>
  <si>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</si>
  <si>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</si>
  <si>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</si>
  <si>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</si>
  <si>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</si>
  <si>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</si>
  <si>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</si>
  <si>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</si>
  <si>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</si>
  <si>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</si>
  <si>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</si>
  <si>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</si>
  <si>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</si>
  <si>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</si>
  <si>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</si>
  <si>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</si>
  <si>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</si>
  <si>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</si>
  <si>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</si>
  <si>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</si>
  <si>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</si>
  <si>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</si>
  <si>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</si>
  <si>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</si>
  <si>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</si>
  <si>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</si>
  <si>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</si>
  <si>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</si>
  <si>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</si>
  <si>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</si>
  <si>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</si>
  <si>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</si>
  <si>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</si>
  <si>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</si>
  <si>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</si>
  <si>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</si>
  <si>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</si>
  <si>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</si>
  <si>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</si>
  <si>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</si>
  <si>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</si>
  <si>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</si>
  <si>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</si>
  <si>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</si>
  <si>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</si>
  <si>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</si>
  <si>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</si>
  <si>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</si>
  <si>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</si>
  <si>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</si>
  <si>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</si>
  <si>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</si>
  <si>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</si>
  <si>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</si>
  <si>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</si>
  <si>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</si>
  <si>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</si>
  <si>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</si>
  <si>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</si>
  <si>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</si>
  <si>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</si>
  <si>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</si>
  <si>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</si>
  <si>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</si>
  <si>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</si>
  <si>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</si>
  <si>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</si>
  <si>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</si>
  <si>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</si>
  <si>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</si>
  <si>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</si>
  <si>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</si>
  <si>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</si>
  <si>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</si>
  <si>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</si>
  <si>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</si>
  <si>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</si>
  <si>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</si>
  <si>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</si>
  <si>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</si>
  <si>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</si>
  <si>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</si>
  <si>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</si>
  <si>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</si>
  <si>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</si>
  <si>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</si>
  <si>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</si>
  <si>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</si>
  <si>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</si>
  <si>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</si>
  <si>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</si>
  <si>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</si>
  <si>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</si>
  <si>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</si>
  <si>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</si>
  <si>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</si>
  <si>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</si>
  <si>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</si>
  <si>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</si>
  <si>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</si>
  <si>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</si>
  <si>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</si>
  <si>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</si>
  <si>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</si>
  <si>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</si>
  <si>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</si>
  <si>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</si>
  <si>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</si>
  <si>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</si>
  <si>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</si>
  <si>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</si>
  <si>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</si>
  <si>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</si>
  <si>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</si>
  <si>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</si>
  <si>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</si>
  <si>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</si>
  <si>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</si>
  <si>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</si>
  <si>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</si>
  <si>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</si>
  <si>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</si>
  <si>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</si>
  <si>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</si>
  <si>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</si>
  <si>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</si>
  <si>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</si>
  <si>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</si>
  <si>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</si>
  <si>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</si>
  <si>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</si>
  <si>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</si>
  <si>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</si>
  <si>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</si>
  <si>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</si>
  <si>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</si>
  <si>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</si>
  <si>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</si>
  <si>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</si>
  <si>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</si>
  <si>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</si>
  <si>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</si>
  <si>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</si>
  <si>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</si>
  <si>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</si>
  <si>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</si>
  <si>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</si>
  <si>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</si>
  <si>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</si>
  <si>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</si>
  <si>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</si>
  <si>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</si>
  <si>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</si>
  <si>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</si>
  <si>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</si>
  <si>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</si>
  <si>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</si>
  <si>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</si>
  <si>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</si>
  <si>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</si>
  <si>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</si>
  <si>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</si>
  <si>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</si>
  <si>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</si>
  <si>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</si>
  <si>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</si>
  <si>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</si>
  <si>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</si>
  <si>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</si>
  <si>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</si>
  <si>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</si>
  <si>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</si>
  <si>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</si>
  <si>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</si>
  <si>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</si>
  <si>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</si>
  <si>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</si>
  <si>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</si>
  <si>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</si>
  <si>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</si>
  <si>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</si>
  <si>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</si>
  <si>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</si>
  <si>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</si>
  <si>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</si>
  <si>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</si>
  <si>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</si>
  <si>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</si>
  <si>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</si>
  <si>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</si>
  <si>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</si>
  <si>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</si>
  <si>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</si>
  <si>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</si>
  <si>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</si>
  <si>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</si>
  <si>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</si>
  <si>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</si>
  <si>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</si>
  <si>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</si>
  <si>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</si>
  <si>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</si>
  <si>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</si>
  <si>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</si>
  <si>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</si>
  <si>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</si>
  <si>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</si>
  <si>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</si>
  <si>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</si>
  <si>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</si>
  <si>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</si>
  <si>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</si>
  <si>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</si>
  <si>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</si>
  <si>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</si>
  <si>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</si>
  <si>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</si>
  <si>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</si>
  <si>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</si>
  <si>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</si>
  <si>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</si>
  <si>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</si>
  <si>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</si>
  <si>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</si>
  <si>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</si>
  <si>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</si>
  <si>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</si>
  <si>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</si>
  <si>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</si>
  <si>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</si>
  <si>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</si>
  <si>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</si>
  <si>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</si>
  <si>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</si>
  <si>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</si>
  <si>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</si>
  <si>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</si>
  <si>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</si>
  <si>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</si>
  <si>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</si>
  <si>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</si>
  <si>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</si>
  <si>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</si>
  <si>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</si>
  <si>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</si>
  <si>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</si>
  <si>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</si>
  <si>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</si>
  <si>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</si>
  <si>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</si>
  <si>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</si>
  <si>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</si>
  <si>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</si>
  <si>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</si>
  <si>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</si>
  <si>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</si>
  <si>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</si>
  <si>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</si>
  <si>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</si>
  <si>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</si>
  <si>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</si>
  <si>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</si>
  <si>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</si>
  <si>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</si>
  <si>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</si>
  <si>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</si>
  <si>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</si>
  <si>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</si>
  <si>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</si>
  <si>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</si>
  <si>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</si>
  <si>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</si>
  <si>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</si>
  <si>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</si>
  <si>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</si>
  <si>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</si>
  <si>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</si>
  <si>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</si>
  <si>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</si>
  <si>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</si>
  <si>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</si>
  <si>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</si>
  <si>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</si>
  <si>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</si>
  <si>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</si>
  <si>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</si>
  <si>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</si>
  <si>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</si>
  <si>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</si>
  <si>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</si>
  <si>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</si>
  <si>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</si>
  <si>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</si>
  <si>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</si>
  <si>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</si>
  <si>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</si>
  <si>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</si>
  <si>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</si>
  <si>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</si>
  <si>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</si>
  <si>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</si>
  <si>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</si>
  <si>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</si>
  <si>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</si>
  <si>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</si>
  <si>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</si>
  <si>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</si>
  <si>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</si>
  <si>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</si>
  <si>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</si>
  <si>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</si>
  <si>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</si>
  <si>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</si>
  <si>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</si>
  <si>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</si>
  <si>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</si>
  <si>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</si>
  <si>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</si>
  <si>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</si>
  <si>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</si>
  <si>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</si>
  <si>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</si>
  <si>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</si>
  <si>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</si>
  <si>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</si>
  <si>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</si>
  <si>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</si>
  <si>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</si>
  <si>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</si>
  <si>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</si>
  <si>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</si>
  <si>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</si>
  <si>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</si>
  <si>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</si>
  <si>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</si>
  <si>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</si>
  <si>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</si>
  <si>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</si>
  <si>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</si>
  <si>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</si>
  <si>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</si>
  <si>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</si>
  <si>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</si>
  <si>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</si>
  <si>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</si>
  <si>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</si>
  <si>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</si>
  <si>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</si>
  <si>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</si>
  <si>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</si>
  <si>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</si>
  <si>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</si>
  <si>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</si>
  <si>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</si>
  <si>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</si>
  <si>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</si>
  <si>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</si>
  <si>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</si>
  <si>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</si>
  <si>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</si>
  <si>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</si>
  <si>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</si>
  <si>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</si>
  <si>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</si>
  <si>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</si>
  <si>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</si>
  <si>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</si>
  <si>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</si>
  <si>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</si>
  <si>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</si>
  <si>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</si>
  <si>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</si>
  <si>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</si>
  <si>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</si>
  <si>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</si>
  <si>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</si>
  <si>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</si>
  <si>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</si>
  <si>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</si>
  <si>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</si>
  <si>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</si>
  <si>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</si>
  <si>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</si>
  <si>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</si>
  <si>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</si>
  <si>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</si>
  <si>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</si>
  <si>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</si>
  <si>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</si>
  <si>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</si>
  <si>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</si>
  <si>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</si>
  <si>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</si>
  <si>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</si>
  <si>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</si>
  <si>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</si>
  <si>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</si>
  <si>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</si>
  <si>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</si>
  <si>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</si>
  <si>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</si>
  <si>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</si>
  <si>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</si>
  <si>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</si>
  <si>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</si>
  <si>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</si>
  <si>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</si>
  <si>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</si>
  <si>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</si>
  <si>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</si>
  <si>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</si>
  <si>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</si>
  <si>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</si>
  <si>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</si>
  <si>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</si>
  <si>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</si>
  <si>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</si>
  <si>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</si>
  <si>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</si>
  <si>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</si>
  <si>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</si>
  <si>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</si>
  <si>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</si>
  <si>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</si>
  <si>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</si>
  <si>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</si>
  <si>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</si>
  <si>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</si>
  <si>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</si>
  <si>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</si>
  <si>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</si>
  <si>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</si>
  <si>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</si>
  <si>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</si>
  <si>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</si>
  <si>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</si>
  <si>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</si>
  <si>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</si>
  <si>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</si>
  <si>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</si>
  <si>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</si>
  <si>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</si>
  <si>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</si>
  <si>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</si>
  <si>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</si>
  <si>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</si>
  <si>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</si>
  <si>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</si>
  <si>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</si>
  <si>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</si>
  <si>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</si>
  <si>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</si>
  <si>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</si>
  <si>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</si>
  <si>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</si>
  <si>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</si>
  <si>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</si>
  <si>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</si>
  <si>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</si>
  <si>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</si>
  <si>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</si>
  <si>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</si>
  <si>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</si>
  <si>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</si>
  <si>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</si>
  <si>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</si>
  <si>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</si>
  <si>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</si>
  <si>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</si>
  <si>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</si>
  <si>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</si>
  <si>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</si>
  <si>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</si>
  <si>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</si>
  <si>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</si>
  <si>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</si>
  <si>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</si>
  <si>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</si>
  <si>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</si>
  <si>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</si>
  <si>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</si>
  <si>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</si>
  <si>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</si>
  <si>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</si>
  <si>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</si>
  <si>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</si>
  <si>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</si>
  <si>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</si>
  <si>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</si>
  <si>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</si>
  <si>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</si>
  <si>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</si>
  <si>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</si>
  <si>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</si>
  <si>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</si>
  <si>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</si>
  <si>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</si>
  <si>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</si>
  <si>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</si>
  <si>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</si>
  <si>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</si>
  <si>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</si>
  <si>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</si>
  <si>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</si>
  <si>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</si>
  <si>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</si>
  <si>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</si>
  <si>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</si>
  <si>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</si>
  <si>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</si>
  <si>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</si>
  <si>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</si>
  <si>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</si>
  <si>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</si>
  <si>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</si>
  <si>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</si>
  <si>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</si>
  <si>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</si>
  <si>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</si>
  <si>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</si>
  <si>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</si>
  <si>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</si>
  <si>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</si>
  <si>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</si>
  <si>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</si>
  <si>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</si>
  <si>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</si>
  <si>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</si>
  <si>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</si>
  <si>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</si>
  <si>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</si>
  <si>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</si>
  <si>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</si>
  <si>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</si>
  <si>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</si>
  <si>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</si>
  <si>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</si>
  <si>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</si>
  <si>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</si>
  <si>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</si>
  <si>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</si>
  <si>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</si>
  <si>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</si>
  <si>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</si>
  <si>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</si>
  <si>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</si>
  <si>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</si>
  <si>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</si>
  <si>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</si>
  <si>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</si>
  <si>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</si>
  <si>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</si>
  <si>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</si>
  <si>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</si>
  <si>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</si>
  <si>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</si>
  <si>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</si>
  <si>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</si>
  <si>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</si>
  <si>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</si>
  <si>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</si>
  <si>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</si>
  <si>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</si>
  <si>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</si>
  <si>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</si>
  <si>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</si>
  <si>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</si>
  <si>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</si>
  <si>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</si>
  <si>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</si>
  <si>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</si>
  <si>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</si>
  <si>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</si>
  <si>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</si>
  <si>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</si>
  <si>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</si>
  <si>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</si>
  <si>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</si>
  <si>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</si>
  <si>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</si>
  <si>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</si>
  <si>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</si>
  <si>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</si>
  <si>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</si>
  <si>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</si>
  <si>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</si>
  <si>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</si>
  <si>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</si>
  <si>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</si>
  <si>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</si>
  <si>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</si>
  <si>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</si>
  <si>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</si>
  <si>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</si>
  <si>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</si>
  <si>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</si>
  <si>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</si>
  <si>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</si>
  <si>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</si>
  <si>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</si>
  <si>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</si>
  <si>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</si>
  <si>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</si>
  <si>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</si>
  <si>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</si>
  <si>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</si>
  <si>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</si>
  <si>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</si>
  <si>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</si>
  <si>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</si>
  <si>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</si>
  <si>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</si>
  <si>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</si>
  <si>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</si>
  <si>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</si>
  <si>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</si>
  <si>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</si>
  <si>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</si>
  <si>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</si>
  <si>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</si>
  <si>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</si>
  <si>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</si>
  <si>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</si>
  <si>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</si>
  <si>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</si>
  <si>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</si>
  <si>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</si>
  <si>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</si>
  <si>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</si>
  <si>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</si>
  <si>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</si>
  <si>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</si>
  <si>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</si>
  <si>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</si>
  <si>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</si>
  <si>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</si>
  <si>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</si>
  <si>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</si>
  <si>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</si>
  <si>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</si>
  <si>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</si>
  <si>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</si>
  <si>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</si>
  <si>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</si>
  <si>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</si>
  <si>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</si>
  <si>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</si>
  <si>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</si>
  <si>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</si>
  <si>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</si>
  <si>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</si>
  <si>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</si>
  <si>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</si>
  <si>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</si>
  <si>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</si>
  <si>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</si>
  <si>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</si>
  <si>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</si>
  <si>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</si>
  <si>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</si>
  <si>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</si>
  <si>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</si>
  <si>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</si>
  <si>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</si>
  <si>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</si>
  <si>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</si>
  <si>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</si>
  <si>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</si>
  <si>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</si>
  <si>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</si>
  <si>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</si>
  <si>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</si>
  <si>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</si>
  <si>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</si>
  <si>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</si>
  <si>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</si>
  <si>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</si>
  <si>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</si>
  <si>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</si>
  <si>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</si>
  <si>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</si>
  <si>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</si>
  <si>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</si>
  <si>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</si>
  <si>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</si>
  <si>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</si>
  <si>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</si>
  <si>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</si>
  <si>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</si>
  <si>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</si>
  <si>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</si>
  <si>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</si>
  <si>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</si>
  <si>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</si>
  <si>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</si>
  <si>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</si>
  <si>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</si>
  <si>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</si>
  <si>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</si>
  <si>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</si>
  <si>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</si>
  <si>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</si>
  <si>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</si>
  <si>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</si>
  <si>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</si>
  <si>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</si>
  <si>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</si>
  <si>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</si>
  <si>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</si>
  <si>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</si>
  <si>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</si>
  <si>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</si>
  <si>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</si>
  <si>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</si>
  <si>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</si>
  <si>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</si>
  <si>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</si>
  <si>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</si>
  <si>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</si>
  <si>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</si>
  <si>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</si>
  <si>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</si>
  <si>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</si>
  <si>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</si>
  <si>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</si>
  <si>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</si>
  <si>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</si>
  <si>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</si>
  <si>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</si>
  <si>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</si>
  <si>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</si>
  <si>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</si>
  <si>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</si>
  <si>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</si>
  <si>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</si>
  <si>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</si>
  <si>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</si>
  <si>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</si>
  <si>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</si>
  <si>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</si>
  <si>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</si>
  <si>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</si>
  <si>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</si>
  <si>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</si>
  <si>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</si>
  <si>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</si>
  <si>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</si>
  <si>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</si>
  <si>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</si>
  <si>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</si>
  <si>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</si>
  <si>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</si>
  <si>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</si>
  <si>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</si>
  <si>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</si>
  <si>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</si>
  <si>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</si>
  <si>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</si>
  <si>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</si>
  <si>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</si>
  <si>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</si>
  <si>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</si>
  <si>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</si>
  <si>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</si>
  <si>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</si>
  <si>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</si>
  <si>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</si>
  <si>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</si>
  <si>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</si>
  <si>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</si>
  <si>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</si>
  <si>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</si>
  <si>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</si>
  <si>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</si>
  <si>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</si>
  <si>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</si>
  <si>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</si>
  <si>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</si>
  <si>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</si>
  <si>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</si>
  <si>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</si>
  <si>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</si>
  <si>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</si>
  <si>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</si>
  <si>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</si>
  <si>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</si>
  <si>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</si>
  <si>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</si>
  <si>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</si>
  <si>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</si>
  <si>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</si>
  <si>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</si>
  <si>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</si>
  <si>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</si>
  <si>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</si>
  <si>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</si>
  <si>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</si>
  <si>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</si>
  <si>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</si>
  <si>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</si>
  <si>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</si>
  <si>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</si>
  <si>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</si>
  <si>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</si>
  <si>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</si>
  <si>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</si>
  <si>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</si>
  <si>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</si>
  <si>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</si>
  <si>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</si>
  <si>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</si>
  <si>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</si>
  <si>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</si>
  <si>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</si>
  <si>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</si>
  <si>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</si>
  <si>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</si>
  <si>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</si>
  <si>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</si>
  <si>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</si>
  <si>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</si>
  <si>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</si>
  <si>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</si>
  <si>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</si>
  <si>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</si>
  <si>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</si>
  <si>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</si>
  <si>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</si>
  <si>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</si>
  <si>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</si>
  <si>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</si>
  <si>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</si>
  <si>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</si>
  <si>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</si>
  <si>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</si>
  <si>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</si>
  <si>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</si>
  <si>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</si>
  <si>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</si>
  <si>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</si>
  <si>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</si>
  <si>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</si>
  <si>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</si>
  <si>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</si>
  <si>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</si>
  <si>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</si>
  <si>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</si>
  <si>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</si>
  <si>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</si>
  <si>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</si>
  <si>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</si>
  <si>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</si>
  <si>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</si>
  <si>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</si>
  <si>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</si>
  <si>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</si>
  <si>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</si>
  <si>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</si>
  <si>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</si>
  <si>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</si>
  <si>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</si>
  <si>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</si>
  <si>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</si>
  <si>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</si>
  <si>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</si>
  <si>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</si>
  <si>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</si>
  <si>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</si>
  <si>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</si>
  <si>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</si>
  <si>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</si>
  <si>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</si>
  <si>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</si>
  <si>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</si>
  <si>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</si>
  <si>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</si>
  <si>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</si>
  <si>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</si>
  <si>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</si>
  <si>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</si>
  <si>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</si>
  <si>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</si>
  <si>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</si>
  <si>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</si>
  <si>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</si>
  <si>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</si>
  <si>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</si>
  <si>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</si>
  <si>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</si>
  <si>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</si>
  <si>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</si>
  <si>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</si>
  <si>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</si>
  <si>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</si>
  <si>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</si>
  <si>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</si>
  <si>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</si>
  <si>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</si>
  <si>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</si>
  <si>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</si>
  <si>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</si>
  <si>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</si>
  <si>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</si>
  <si>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</si>
  <si>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</si>
  <si>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</si>
  <si>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</si>
  <si>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</si>
  <si>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</si>
  <si>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</si>
  <si>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</si>
  <si>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</si>
  <si>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</si>
  <si>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</si>
  <si>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</si>
  <si>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</si>
  <si>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</si>
  <si>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</si>
  <si>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</si>
  <si>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</si>
  <si>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</si>
  <si>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</si>
  <si>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</si>
  <si>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</si>
  <si>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</si>
  <si>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</si>
  <si>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</si>
  <si>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</si>
  <si>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</si>
  <si>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</si>
  <si>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</si>
  <si>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</si>
  <si>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</si>
  <si>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</si>
  <si>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</si>
  <si>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</si>
  <si>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</si>
  <si>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</si>
  <si>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</si>
  <si>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</si>
  <si>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</si>
  <si>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</si>
  <si>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</si>
  <si>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</si>
  <si>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</si>
  <si>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</si>
  <si>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</si>
  <si>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</si>
  <si>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</si>
  <si>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</si>
  <si>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</si>
  <si>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</si>
  <si>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</si>
  <si>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</si>
  <si>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</si>
  <si>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</si>
  <si>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</si>
  <si>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</si>
  <si>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</si>
  <si>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</si>
  <si>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</si>
  <si>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</si>
  <si>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</si>
  <si>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</si>
  <si>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</si>
  <si>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</si>
  <si>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</si>
  <si>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</si>
  <si>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</si>
  <si>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</si>
  <si>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</si>
  <si>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</si>
  <si>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</si>
  <si>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</si>
  <si>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</si>
  <si>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</si>
  <si>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</si>
  <si>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</si>
  <si>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</si>
  <si>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</si>
  <si>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</si>
  <si>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</si>
  <si>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</si>
  <si>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</si>
  <si>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</si>
  <si>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</si>
  <si>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</si>
  <si>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</si>
  <si>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</si>
  <si>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</si>
  <si>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</si>
  <si>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</si>
  <si>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</si>
  <si>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</si>
  <si>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</si>
  <si>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</si>
  <si>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</si>
  <si>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</si>
  <si>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</si>
  <si>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</si>
  <si>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</si>
  <si>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</si>
  <si>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</si>
  <si>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</si>
  <si>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</si>
  <si>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</si>
  <si>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</si>
  <si>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</si>
  <si>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</si>
  <si>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</si>
  <si>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</si>
  <si>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</si>
  <si>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</si>
  <si>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</si>
  <si>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</si>
  <si>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</si>
  <si>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</si>
  <si>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</si>
  <si>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</si>
  <si>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</si>
  <si>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</si>
  <si>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</si>
  <si>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</si>
  <si>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</si>
  <si>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</si>
  <si>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</si>
  <si>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</si>
  <si>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</si>
  <si>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</si>
  <si>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</si>
  <si>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</si>
  <si>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</si>
  <si>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</si>
  <si>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</si>
  <si>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</si>
  <si>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</si>
  <si>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</si>
  <si>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</si>
  <si>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</si>
  <si>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</si>
  <si>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</si>
  <si>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</si>
  <si>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</si>
  <si>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</si>
  <si>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</si>
  <si>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</si>
  <si>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</si>
  <si>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</si>
  <si>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</si>
  <si>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</si>
  <si>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</si>
  <si>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</si>
  <si>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</si>
  <si>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</si>
  <si>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</si>
  <si>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</si>
  <si>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</si>
  <si>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</si>
  <si>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</si>
  <si>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</si>
  <si>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</si>
  <si>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</si>
  <si>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</si>
  <si>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</si>
  <si>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</si>
  <si>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</si>
  <si>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</si>
  <si>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</si>
  <si>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</si>
  <si>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</si>
  <si>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</si>
  <si>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</si>
  <si>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</si>
  <si>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</si>
  <si>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</si>
  <si>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</si>
  <si>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</si>
  <si>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</si>
  <si>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</si>
  <si>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</si>
  <si>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</si>
  <si>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</si>
  <si>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</si>
  <si>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</si>
  <si>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</si>
  <si>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</si>
  <si>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</si>
  <si>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</si>
  <si>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</si>
  <si>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</si>
  <si>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</si>
  <si>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</si>
  <si>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</si>
  <si>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</si>
  <si>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</si>
  <si>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</si>
  <si>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</si>
  <si>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</si>
  <si>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</si>
  <si>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</si>
  <si>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</si>
  <si>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</si>
  <si>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</si>
  <si>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</si>
  <si>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</si>
  <si>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</si>
  <si>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</si>
  <si>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</si>
  <si>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</si>
  <si>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</si>
  <si>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</si>
  <si>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</si>
  <si>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</si>
  <si>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</si>
  <si>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</si>
  <si>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</si>
  <si>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</si>
  <si>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</si>
  <si>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</si>
  <si>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</si>
  <si>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</si>
  <si>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</si>
  <si>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</si>
  <si>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</si>
  <si>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</si>
  <si>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</si>
  <si>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</si>
  <si>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</si>
  <si>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</si>
  <si>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</si>
  <si>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</si>
  <si>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</si>
  <si>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</si>
  <si>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</si>
  <si>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</si>
  <si>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</si>
  <si>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</si>
  <si>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</si>
  <si>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</si>
  <si>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</si>
  <si>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</si>
  <si>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</si>
  <si>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</si>
  <si>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</si>
  <si>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</si>
  <si>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</si>
  <si>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</si>
  <si>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</si>
  <si>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</si>
  <si>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</si>
  <si>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</si>
  <si>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</si>
  <si>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</si>
  <si>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</si>
  <si>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</si>
  <si>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</si>
  <si>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</si>
  <si>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</si>
  <si>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</si>
  <si>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</si>
  <si>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</si>
  <si>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</si>
  <si>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</si>
  <si>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</si>
  <si>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</si>
  <si>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</si>
  <si>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</si>
  <si>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</si>
  <si>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</si>
  <si>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</si>
  <si>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</si>
  <si>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</si>
  <si>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</si>
  <si>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</si>
  <si>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</si>
  <si>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</si>
  <si>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</si>
  <si>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</si>
  <si>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</si>
  <si>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</si>
  <si>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</si>
  <si>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</si>
  <si>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</si>
  <si>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</si>
  <si>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</si>
  <si>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</si>
  <si>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</si>
  <si>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</si>
  <si>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</si>
  <si>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</si>
  <si>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</si>
  <si>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</si>
  <si>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</si>
  <si>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</si>
  <si>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</si>
  <si>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</si>
  <si>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</si>
  <si>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</si>
  <si>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</si>
  <si>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</si>
  <si>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</si>
  <si>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</si>
  <si>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</si>
  <si>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</si>
  <si>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</si>
  <si>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</si>
  <si>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</si>
  <si>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</si>
  <si>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</si>
  <si>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</si>
  <si>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</si>
  <si>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</si>
  <si>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</si>
  <si>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</si>
  <si>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</si>
  <si>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</si>
  <si>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</si>
  <si>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</si>
  <si>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</si>
  <si>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</si>
  <si>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</si>
  <si>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</si>
  <si>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</si>
  <si>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</si>
  <si>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</si>
  <si>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</si>
  <si>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</si>
  <si>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</si>
  <si>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</si>
  <si>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</si>
  <si>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</si>
  <si>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</si>
  <si>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</si>
  <si>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</si>
  <si>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</si>
  <si>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</si>
  <si>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</si>
  <si>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</si>
  <si>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</si>
  <si>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</si>
  <si>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</si>
  <si>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</si>
  <si>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</si>
  <si>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</si>
  <si>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</si>
  <si>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</si>
  <si>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</si>
  <si>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</si>
  <si>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</si>
  <si>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</si>
  <si>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</si>
  <si>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</si>
  <si>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</si>
  <si>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</si>
  <si>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</si>
  <si>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</si>
  <si>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</si>
  <si>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</si>
  <si>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</si>
  <si>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</si>
  <si>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</si>
  <si>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</si>
  <si>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</si>
  <si>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</si>
  <si>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</si>
  <si>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</si>
  <si>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</si>
  <si>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</si>
  <si>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</si>
  <si>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</si>
  <si>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</si>
  <si>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</si>
  <si>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</si>
  <si>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</si>
  <si>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</si>
  <si>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</si>
  <si>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</si>
  <si>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</si>
  <si>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</si>
  <si>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</si>
  <si>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</si>
  <si>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</si>
  <si>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</si>
  <si>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</si>
  <si>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</si>
  <si>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</si>
  <si>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</si>
  <si>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</si>
  <si>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</si>
  <si>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</si>
  <si>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</si>
  <si>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</si>
  <si>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</si>
  <si>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</si>
  <si>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</si>
  <si>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</si>
  <si>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</si>
  <si>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</si>
  <si>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</si>
  <si>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</si>
  <si>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</si>
  <si>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</si>
  <si>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</si>
  <si>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</si>
  <si>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</si>
  <si>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</si>
  <si>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</si>
  <si>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</si>
  <si>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</si>
  <si>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</si>
  <si>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</si>
  <si>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</si>
  <si>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</si>
  <si>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</si>
  <si>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</si>
  <si>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</si>
  <si>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</si>
  <si>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</si>
  <si>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</si>
  <si>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</si>
  <si>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</si>
  <si>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</si>
  <si>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</si>
  <si>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</si>
  <si>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</si>
  <si>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</si>
  <si>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</si>
  <si>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</si>
  <si>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</si>
  <si>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</si>
  <si>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</si>
  <si>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</si>
  <si>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</si>
  <si>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</si>
  <si>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</si>
  <si>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</si>
  <si>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</si>
  <si>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</si>
  <si>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</si>
  <si>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</si>
  <si>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</si>
  <si>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</si>
  <si>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</si>
  <si>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</si>
  <si>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</si>
  <si>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</si>
  <si>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</si>
  <si>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</si>
  <si>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</si>
  <si>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</si>
  <si>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</si>
  <si>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</si>
  <si>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</si>
  <si>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</si>
  <si>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</si>
  <si>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</si>
  <si>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</si>
  <si>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</si>
  <si>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</si>
  <si>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</si>
  <si>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</si>
  <si>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</si>
  <si>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</si>
  <si>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</si>
  <si>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</si>
  <si>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</si>
  <si>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</si>
  <si>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</si>
  <si>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</si>
  <si>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</si>
  <si>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</si>
  <si>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</si>
  <si>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</si>
  <si>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</si>
  <si>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</si>
  <si>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</si>
  <si>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</si>
  <si>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</si>
  <si>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</si>
  <si>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</si>
  <si>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</si>
  <si>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</si>
  <si>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</si>
  <si>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</si>
  <si>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</si>
  <si>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</si>
  <si>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</si>
  <si>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</si>
  <si>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</si>
  <si>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</si>
  <si>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</si>
  <si>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</si>
  <si>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</si>
  <si>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</si>
  <si>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</si>
  <si>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</si>
  <si>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</si>
  <si>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</si>
  <si>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</si>
  <si>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</si>
  <si>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</si>
  <si>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</si>
  <si>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</si>
  <si>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</si>
  <si>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</si>
  <si>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</si>
  <si>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</si>
  <si>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</si>
  <si>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</si>
  <si>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</si>
  <si>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</si>
  <si>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</si>
  <si>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</si>
  <si>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</si>
  <si>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</si>
  <si>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</si>
  <si>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</si>
  <si>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</si>
  <si>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</si>
  <si>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</si>
  <si>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</si>
  <si>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</si>
  <si>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</si>
  <si>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</si>
  <si>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</si>
  <si>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</si>
  <si>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</si>
  <si>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</si>
  <si>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</si>
  <si>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</si>
  <si>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</si>
  <si>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</si>
  <si>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</si>
  <si>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</si>
  <si>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</si>
  <si>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</si>
  <si>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</si>
  <si>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</si>
  <si>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</si>
  <si>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</si>
  <si>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</si>
  <si>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</si>
  <si>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</si>
  <si>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</si>
  <si>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</si>
  <si>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</si>
  <si>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</si>
  <si>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</si>
  <si>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</si>
  <si>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</si>
  <si>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</si>
  <si>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</si>
  <si>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</si>
  <si>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</si>
  <si>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</si>
  <si>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</si>
  <si>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</si>
  <si>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</si>
  <si>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</si>
  <si>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</si>
  <si>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</si>
  <si>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</si>
  <si>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</si>
  <si>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</si>
  <si>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</si>
  <si>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</si>
  <si>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</si>
  <si>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</si>
  <si>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</si>
  <si>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</si>
  <si>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</si>
  <si>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</si>
  <si>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</si>
  <si>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</si>
  <si>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</si>
  <si>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</si>
  <si>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</si>
  <si>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</si>
  <si>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</si>
  <si>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</si>
  <si>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</si>
  <si>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</si>
  <si>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</si>
  <si>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</si>
  <si>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</si>
  <si>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</si>
  <si>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</si>
  <si>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</si>
  <si>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</si>
  <si>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</si>
  <si>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</si>
  <si>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</si>
  <si>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</si>
  <si>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</si>
  <si>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</si>
  <si>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</si>
  <si>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</si>
  <si>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</si>
  <si>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</si>
  <si>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</si>
  <si>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</si>
  <si>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</si>
  <si>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</si>
  <si>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</si>
  <si>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</si>
  <si>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</si>
  <si>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</si>
  <si>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</si>
  <si>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</si>
  <si>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</si>
  <si>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</si>
  <si>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</si>
  <si>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</si>
  <si>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</si>
  <si>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</si>
  <si>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</si>
  <si>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</si>
  <si>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</si>
  <si>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</si>
  <si>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</si>
  <si>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</si>
  <si>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</si>
  <si>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</si>
  <si>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</si>
  <si>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</si>
  <si>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</si>
  <si>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</si>
  <si>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</si>
  <si>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</si>
  <si>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</si>
  <si>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</si>
  <si>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</si>
  <si>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</si>
  <si>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</si>
  <si>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</si>
  <si>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</si>
  <si>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</si>
  <si>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</si>
  <si>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</si>
  <si>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</si>
  <si>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</si>
  <si>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</si>
  <si>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</si>
  <si>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</si>
  <si>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</si>
  <si>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</si>
  <si>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</si>
  <si>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</si>
  <si>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</si>
  <si>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</si>
  <si>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</si>
  <si>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</si>
  <si>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</si>
  <si>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</si>
  <si>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</si>
  <si>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</si>
  <si>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</si>
  <si>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</si>
  <si>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</si>
  <si>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</si>
  <si>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</si>
  <si>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</si>
  <si>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</si>
  <si>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</si>
  <si>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</si>
  <si>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</si>
  <si>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</si>
  <si>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</si>
  <si>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</si>
  <si>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</si>
  <si>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</si>
  <si>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</si>
  <si>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</si>
  <si>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</si>
  <si>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</si>
  <si>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</si>
  <si>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</si>
  <si>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</si>
  <si>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</si>
  <si>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</si>
  <si>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</si>
  <si>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</si>
  <si>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</si>
  <si>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</si>
  <si>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</si>
  <si>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</si>
  <si>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</si>
  <si>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</si>
  <si>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</si>
  <si>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</si>
  <si>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</si>
  <si>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</si>
  <si>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</si>
  <si>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</si>
  <si>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</si>
  <si>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</si>
  <si>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</si>
  <si>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</si>
  <si>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</si>
  <si>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</si>
  <si>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</si>
  <si>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</si>
  <si>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</si>
  <si>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</si>
  <si>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</si>
  <si>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</si>
  <si>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</si>
  <si>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</si>
  <si>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</si>
  <si>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</si>
  <si>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</si>
  <si>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</si>
  <si>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</si>
  <si>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</si>
  <si>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</si>
  <si>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</si>
  <si>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</si>
  <si>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</si>
  <si>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</si>
  <si>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</si>
  <si>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</si>
  <si>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</si>
  <si>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</si>
  <si>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</si>
  <si>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</si>
  <si>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</si>
  <si>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</si>
  <si>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</si>
  <si>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</si>
  <si>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</si>
  <si>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</si>
  <si>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</si>
  <si>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</si>
  <si>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</si>
  <si>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</si>
  <si>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</si>
  <si>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</si>
  <si>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</si>
  <si>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</si>
  <si>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</si>
  <si>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</si>
  <si>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</si>
  <si>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</si>
  <si>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</si>
  <si>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</si>
  <si>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</si>
  <si>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</si>
  <si>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</si>
  <si>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</si>
  <si>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</si>
  <si>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</si>
  <si>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</si>
  <si>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</si>
  <si>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</si>
  <si>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</si>
  <si>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</si>
  <si>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</si>
  <si>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</si>
  <si>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</si>
  <si>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</si>
  <si>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</si>
  <si>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</si>
  <si>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</si>
  <si>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</si>
  <si>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</si>
  <si>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</si>
  <si>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</si>
  <si>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</si>
  <si>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</si>
  <si>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</si>
  <si>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</si>
  <si>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</si>
  <si>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</si>
  <si>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</si>
  <si>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</si>
  <si>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</si>
  <si>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</si>
  <si>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</si>
  <si>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</si>
  <si>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</si>
  <si>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</si>
  <si>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</si>
  <si>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</si>
  <si>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</si>
  <si>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</si>
  <si>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</si>
  <si>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</si>
  <si>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</si>
  <si>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</si>
  <si>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</si>
  <si>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</si>
  <si>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</si>
  <si>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</si>
  <si>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</si>
  <si>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</si>
  <si>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</si>
  <si>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</si>
  <si>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</si>
  <si>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</si>
  <si>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</si>
  <si>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</si>
  <si>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</si>
  <si>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</si>
  <si>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</si>
  <si>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</si>
  <si>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</si>
  <si>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</si>
  <si>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</si>
  <si>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</si>
  <si>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</si>
  <si>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</si>
  <si>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</si>
  <si>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</si>
  <si>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</si>
  <si>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</si>
  <si>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</si>
  <si>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</si>
  <si>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</si>
  <si>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</si>
  <si>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</si>
  <si>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</si>
  <si>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</si>
  <si>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</si>
  <si>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</si>
  <si>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</si>
  <si>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</si>
  <si>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</si>
  <si>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</si>
  <si>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</si>
  <si>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</si>
  <si>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</si>
  <si>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</si>
  <si>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</si>
  <si>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</si>
  <si>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</si>
  <si>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</si>
  <si>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</si>
  <si>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</si>
  <si>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</si>
  <si>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</si>
  <si>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</si>
  <si>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</si>
  <si>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</si>
  <si>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</si>
  <si>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</si>
  <si>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</si>
  <si>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</si>
  <si>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</si>
  <si>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</si>
  <si>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</si>
  <si>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</si>
  <si>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</si>
  <si>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</si>
  <si>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</si>
  <si>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</si>
  <si>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</si>
  <si>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</si>
  <si>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</si>
  <si>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</si>
  <si>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</si>
  <si>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</si>
  <si>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</si>
  <si>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</si>
  <si>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</si>
  <si>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</si>
  <si>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</si>
  <si>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</si>
  <si>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</si>
  <si>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</si>
  <si>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</si>
  <si>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</si>
  <si>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</si>
  <si>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</si>
  <si>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</si>
  <si>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</si>
  <si>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</si>
  <si>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</si>
  <si>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</si>
  <si>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</si>
  <si>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</si>
  <si>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</si>
  <si>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</si>
  <si>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</si>
  <si>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</si>
  <si>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</si>
  <si>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</si>
  <si>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</si>
  <si>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</si>
  <si>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</si>
  <si>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</si>
  <si>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</si>
  <si>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</si>
  <si>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</si>
  <si>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</si>
  <si>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</si>
  <si>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</si>
  <si>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</si>
  <si>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</si>
  <si>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</si>
  <si>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</si>
  <si>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</si>
  <si>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</si>
  <si>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</si>
  <si>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</si>
  <si>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</si>
  <si>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</si>
  <si>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</si>
  <si>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</si>
  <si>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</si>
  <si>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</si>
  <si>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</si>
  <si>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</si>
  <si>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</si>
  <si>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</si>
  <si>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</si>
  <si>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</si>
  <si>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</si>
  <si>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</si>
  <si>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</si>
  <si>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</si>
  <si>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</si>
  <si>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</si>
  <si>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</si>
  <si>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</si>
  <si>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</si>
  <si>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</si>
  <si>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</si>
  <si>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</si>
  <si>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</si>
  <si>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</si>
  <si>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</si>
  <si>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</si>
  <si>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</si>
  <si>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</si>
  <si>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</si>
  <si>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</si>
  <si>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</si>
  <si>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</si>
  <si>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</si>
  <si>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</si>
  <si>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</si>
  <si>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</si>
  <si>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</si>
  <si>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</si>
  <si>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</si>
  <si>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</si>
  <si>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</si>
  <si>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</si>
  <si>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</si>
  <si>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</si>
  <si>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</si>
  <si>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</si>
  <si>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</si>
  <si>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</si>
  <si>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</si>
  <si>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</si>
  <si>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</si>
  <si>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</si>
  <si>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</si>
  <si>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</si>
  <si>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</si>
  <si>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</si>
  <si>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</si>
  <si>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</si>
  <si>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</si>
  <si>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</si>
  <si>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</si>
  <si>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</si>
  <si>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</si>
  <si>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</si>
  <si>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</si>
  <si>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</si>
  <si>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</si>
  <si>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</si>
  <si>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</si>
  <si>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</si>
  <si>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</si>
  <si>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</si>
  <si>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</si>
  <si>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</si>
  <si>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</si>
  <si>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</si>
  <si>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</si>
  <si>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</si>
  <si>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</si>
  <si>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</si>
  <si>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</si>
  <si>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</si>
  <si>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</si>
  <si>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</si>
  <si>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</si>
  <si>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</si>
  <si>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</si>
  <si>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</si>
  <si>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</si>
  <si>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</si>
  <si>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</si>
  <si>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</si>
  <si>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</si>
  <si>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</si>
  <si>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</si>
  <si>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</si>
  <si>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</si>
  <si>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</si>
  <si>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</si>
  <si>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</si>
  <si>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</si>
  <si>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</si>
  <si>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</si>
  <si>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</si>
  <si>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</si>
  <si>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</si>
  <si>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</si>
  <si>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</si>
  <si>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</si>
  <si>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</si>
  <si>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</si>
  <si>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</si>
  <si>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</si>
  <si>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</si>
  <si>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</si>
  <si>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</si>
  <si>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</si>
  <si>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</si>
  <si>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</si>
  <si>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</si>
  <si>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</si>
  <si>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</si>
  <si>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</si>
  <si>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</si>
  <si>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</si>
  <si>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</si>
  <si>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</si>
  <si>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</si>
  <si>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</si>
  <si>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</si>
  <si>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</si>
  <si>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</si>
  <si>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</si>
  <si>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</si>
  <si>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</si>
  <si>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</si>
  <si>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</si>
  <si>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</si>
  <si>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</si>
  <si>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</si>
  <si>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</si>
  <si>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</si>
  <si>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</si>
  <si>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</si>
  <si>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</si>
  <si>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</si>
  <si>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</si>
  <si>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</si>
  <si>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</si>
  <si>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</si>
  <si>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</si>
  <si>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</si>
  <si>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</si>
  <si>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</si>
  <si>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</si>
  <si>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</si>
  <si>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</si>
  <si>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</si>
  <si>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</si>
  <si>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</si>
  <si>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</si>
  <si>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</si>
  <si>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</si>
  <si>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</si>
  <si>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</si>
  <si>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</si>
  <si>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</si>
  <si>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</si>
  <si>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</si>
  <si>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</si>
  <si>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</si>
  <si>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</si>
  <si>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</si>
  <si>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</si>
  <si>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</si>
  <si>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</si>
  <si>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</si>
  <si>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</si>
  <si>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</si>
  <si>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</si>
  <si>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</si>
  <si>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</si>
  <si>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</si>
  <si>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</si>
  <si>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</si>
  <si>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</si>
  <si>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</si>
  <si>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</si>
  <si>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</si>
  <si>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</si>
  <si>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</si>
  <si>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</si>
  <si>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</si>
  <si>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</si>
  <si>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</si>
  <si>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</si>
  <si>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</si>
  <si>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</si>
  <si>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</si>
  <si>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</si>
  <si>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</si>
  <si>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</si>
  <si>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</si>
  <si>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</si>
  <si>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</si>
  <si>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</si>
  <si>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</si>
  <si>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</si>
  <si>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</si>
  <si>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</si>
  <si>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</si>
  <si>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</si>
  <si>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</si>
  <si>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</si>
  <si>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</si>
  <si>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</si>
  <si>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</si>
  <si>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</si>
  <si>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</si>
  <si>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</si>
  <si>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</si>
  <si>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</si>
  <si>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</si>
  <si>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</si>
  <si>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</si>
  <si>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</si>
  <si>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</si>
  <si>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</si>
  <si>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</si>
  <si>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</si>
  <si>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</si>
  <si>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</si>
  <si>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</si>
  <si>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</si>
  <si>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</si>
  <si>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</si>
  <si>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</si>
  <si>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</si>
  <si>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</si>
  <si>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</si>
  <si>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</si>
  <si>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</si>
  <si>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</si>
  <si>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</si>
  <si>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</si>
  <si>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</si>
  <si>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</si>
  <si>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</si>
  <si>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</si>
  <si>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</si>
  <si>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</si>
  <si>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</si>
  <si>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</si>
  <si>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</si>
  <si>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</si>
  <si>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</si>
  <si>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</si>
  <si>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</si>
  <si>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</si>
  <si>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</si>
  <si>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</si>
  <si>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</si>
  <si>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</si>
  <si>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</si>
  <si>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</si>
  <si>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</si>
  <si>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</si>
  <si>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</si>
  <si>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</si>
  <si>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</si>
  <si>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</si>
  <si>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</si>
  <si>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</si>
  <si>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</si>
  <si>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</si>
  <si>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</si>
  <si>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</si>
  <si>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</si>
  <si>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</si>
  <si>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</si>
  <si>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</si>
  <si>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</si>
  <si>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</si>
  <si>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</si>
  <si>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</si>
  <si>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</si>
  <si>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</si>
  <si>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</si>
  <si>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</si>
  <si>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</si>
  <si>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</si>
  <si>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</si>
  <si>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</si>
  <si>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</si>
  <si>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</si>
  <si>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</si>
  <si>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</si>
  <si>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</si>
  <si>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</si>
  <si>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</si>
  <si>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</si>
  <si>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</si>
  <si>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</si>
  <si>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</si>
  <si>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</si>
  <si>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</si>
  <si>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</si>
  <si>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</si>
  <si>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</si>
  <si>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</si>
  <si>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</si>
  <si>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</si>
  <si>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</si>
  <si>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</si>
  <si>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</si>
  <si>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</si>
  <si>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</si>
  <si>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</si>
  <si>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</si>
  <si>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</si>
  <si>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</si>
  <si>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</si>
  <si>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</si>
  <si>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</si>
  <si>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</si>
  <si>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</si>
  <si>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</si>
  <si>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</si>
  <si>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</si>
  <si>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</si>
  <si>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</si>
  <si>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</si>
  <si>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</si>
  <si>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</si>
  <si>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</si>
  <si>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</si>
  <si>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</si>
  <si>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</si>
  <si>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</si>
  <si>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</si>
  <si>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</si>
  <si>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</si>
  <si>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</si>
  <si>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</si>
  <si>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</si>
  <si>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</si>
  <si>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</si>
  <si>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</si>
  <si>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</si>
  <si>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</si>
  <si>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</si>
  <si>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</si>
  <si>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</si>
  <si>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</si>
  <si>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</si>
  <si>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</si>
  <si>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</si>
  <si>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</si>
  <si>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</si>
  <si>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</si>
  <si>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</si>
  <si>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</si>
  <si>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</si>
  <si>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</si>
  <si>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</si>
  <si>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</si>
  <si>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</si>
  <si>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</si>
  <si>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</si>
  <si>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</si>
  <si>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</si>
  <si>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</si>
  <si>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</si>
  <si>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</si>
  <si>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</si>
  <si>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</si>
  <si>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</si>
  <si>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</si>
  <si>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</si>
  <si>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</si>
  <si>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</si>
  <si>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</si>
  <si>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</si>
  <si>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</si>
  <si>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</si>
  <si>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</si>
  <si>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</si>
  <si>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</si>
  <si>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</si>
  <si>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</si>
  <si>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</si>
  <si>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</si>
  <si>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</si>
  <si>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</si>
  <si>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</si>
  <si>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</si>
  <si>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</si>
  <si>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</si>
  <si>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</si>
  <si>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</si>
  <si>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</si>
  <si>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</si>
  <si>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</si>
  <si>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</si>
  <si>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</si>
  <si>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</si>
  <si>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</si>
  <si>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</si>
  <si>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</si>
  <si>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</si>
  <si>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</si>
  <si>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</si>
  <si>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</si>
  <si>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</si>
  <si>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</si>
  <si>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</si>
  <si>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</si>
  <si>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</si>
  <si>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</si>
  <si>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</si>
  <si>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</si>
  <si>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</si>
  <si>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</si>
  <si>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</si>
  <si>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</si>
  <si>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</si>
  <si>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</si>
  <si>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</si>
  <si>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</si>
  <si>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</si>
  <si>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</si>
  <si>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</si>
  <si>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</si>
  <si>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</si>
  <si>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</si>
  <si>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</si>
  <si>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</si>
  <si>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</si>
  <si>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</si>
  <si>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</si>
  <si>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</si>
  <si>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</si>
  <si>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</si>
  <si>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</si>
  <si>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</si>
  <si>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</si>
  <si>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</si>
  <si>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</si>
  <si>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</si>
  <si>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</si>
  <si>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</si>
  <si>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</si>
  <si>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</si>
  <si>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</si>
  <si>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</si>
  <si>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</si>
  <si>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</si>
  <si>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</si>
  <si>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</si>
  <si>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</si>
  <si>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</si>
  <si>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</si>
  <si>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</si>
  <si>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</si>
  <si>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</si>
  <si>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</si>
  <si>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</si>
  <si>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</si>
  <si>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</si>
  <si>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</si>
  <si>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</si>
  <si>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</si>
  <si>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</si>
  <si>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</si>
  <si>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</si>
  <si>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</si>
  <si>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</si>
  <si>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</si>
  <si>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</si>
  <si>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</si>
  <si>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</si>
  <si>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</si>
  <si>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</si>
  <si>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</si>
  <si>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</si>
  <si>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</si>
  <si>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</si>
  <si>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</si>
  <si>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</si>
  <si>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</si>
  <si>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</si>
  <si>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</si>
  <si>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</si>
  <si>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</si>
  <si>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</si>
  <si>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</si>
  <si>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</si>
  <si>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</si>
  <si>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</si>
  <si>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</si>
  <si>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</si>
  <si>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</si>
  <si>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</si>
  <si>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</si>
  <si>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</si>
  <si>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</si>
  <si>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</si>
  <si>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</si>
  <si>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</si>
  <si>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</si>
  <si>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</si>
  <si>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</si>
  <si>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</si>
  <si>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</si>
  <si>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</si>
  <si>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</si>
  <si>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</si>
  <si>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</si>
  <si>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</si>
  <si>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</si>
  <si>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</si>
  <si>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</si>
  <si>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</si>
  <si>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</si>
  <si>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</si>
  <si>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</si>
  <si>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</si>
  <si>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</si>
  <si>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</si>
  <si>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</si>
  <si>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</si>
  <si>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</si>
  <si>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</si>
  <si>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</si>
  <si>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</si>
  <si>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</si>
  <si>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</si>
  <si>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</si>
  <si>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</si>
  <si>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</si>
  <si>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</si>
  <si>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</si>
  <si>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</si>
  <si>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</si>
  <si>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</si>
  <si>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</si>
  <si>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</si>
  <si>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</si>
  <si>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</si>
  <si>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</si>
  <si>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</si>
  <si>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</si>
  <si>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</si>
  <si>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</si>
  <si>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</si>
  <si>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</si>
  <si>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</si>
  <si>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</si>
  <si>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</si>
  <si>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</si>
  <si>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</si>
  <si>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</si>
  <si>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</si>
  <si>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</si>
  <si>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</si>
  <si>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</si>
  <si>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</si>
  <si>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</si>
  <si>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</si>
  <si>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</si>
  <si>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</si>
  <si>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</si>
  <si>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</si>
  <si>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</si>
  <si>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</si>
  <si>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</si>
  <si>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</si>
  <si>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</si>
  <si>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</si>
  <si>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</si>
  <si>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</si>
  <si>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</si>
  <si>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</si>
  <si>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</si>
  <si>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</si>
  <si>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</si>
  <si>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</si>
  <si>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</si>
  <si>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</si>
  <si>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</si>
  <si>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</si>
  <si>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</si>
  <si>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</si>
  <si>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</si>
  <si>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</si>
  <si>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</si>
  <si>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</si>
  <si>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</si>
  <si>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</si>
  <si>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</si>
  <si>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</si>
  <si>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</si>
  <si>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</si>
  <si>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</si>
  <si>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</si>
  <si>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</si>
  <si>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</si>
  <si>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</si>
  <si>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</si>
  <si>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</si>
  <si>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</si>
  <si>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</si>
  <si>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</si>
  <si>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</si>
  <si>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</si>
  <si>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</si>
  <si>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</si>
  <si>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</si>
  <si>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</si>
  <si>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</si>
  <si>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</si>
  <si>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</si>
  <si>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</si>
  <si>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</si>
  <si>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</si>
  <si>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</si>
  <si>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</si>
  <si>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</si>
  <si>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</si>
  <si>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</si>
  <si>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</si>
  <si>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</si>
  <si>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</si>
  <si>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</si>
  <si>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</si>
  <si>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</si>
  <si>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</si>
  <si>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</si>
  <si>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</si>
  <si>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</si>
  <si>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</si>
  <si>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</si>
  <si>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</si>
  <si>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</si>
  <si>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</si>
  <si>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</si>
  <si>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</si>
  <si>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</si>
  <si>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</si>
  <si>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</si>
  <si>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</si>
  <si>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</si>
  <si>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</si>
  <si>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</si>
  <si>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</si>
  <si>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</si>
  <si>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</si>
  <si>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</si>
  <si>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</si>
  <si>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</si>
  <si>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</si>
  <si>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</si>
  <si>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</si>
  <si>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</si>
  <si>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</si>
  <si>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</si>
  <si>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</si>
  <si>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</si>
  <si>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</si>
  <si>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</si>
  <si>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</si>
  <si>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</si>
  <si>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</si>
  <si>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</si>
  <si>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</si>
  <si>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</si>
  <si>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</si>
  <si>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</si>
  <si>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</si>
  <si>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</si>
  <si>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</si>
  <si>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</si>
  <si>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</si>
  <si>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</si>
  <si>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</si>
  <si>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</si>
  <si>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</si>
  <si>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</si>
  <si>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</si>
  <si>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</si>
  <si>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</si>
  <si>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</si>
  <si>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</si>
  <si>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</si>
  <si>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</si>
  <si>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</si>
  <si>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</si>
  <si>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</si>
  <si>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</si>
  <si>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</si>
  <si>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</si>
  <si>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</si>
  <si>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</si>
  <si>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</si>
  <si>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</si>
  <si>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</si>
  <si>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</si>
  <si>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</si>
  <si>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</si>
  <si>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</si>
  <si>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</si>
  <si>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</si>
  <si>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</si>
  <si>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</si>
  <si>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</si>
  <si>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</si>
  <si>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</si>
  <si>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</si>
  <si>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</si>
  <si>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</si>
  <si>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</si>
  <si>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</si>
  <si>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</si>
  <si>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</si>
  <si>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</si>
  <si>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</si>
  <si>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</si>
  <si>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</si>
  <si>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</si>
  <si>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</si>
  <si>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</si>
  <si>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</si>
  <si>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</si>
  <si>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</si>
  <si>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</si>
  <si>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</si>
  <si>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</si>
  <si>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</si>
  <si>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</si>
  <si>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</si>
  <si>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</si>
  <si>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</si>
  <si>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</si>
  <si>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</si>
  <si>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</si>
  <si>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</si>
  <si>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</si>
  <si>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</si>
  <si>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</si>
  <si>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</si>
  <si>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</si>
  <si>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</si>
  <si>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</si>
  <si>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</si>
  <si>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</si>
  <si>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</si>
  <si>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</si>
  <si>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</si>
  <si>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</si>
  <si>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</si>
  <si>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</si>
  <si>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</si>
  <si>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</si>
  <si>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</si>
  <si>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</si>
  <si>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</si>
  <si>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</si>
  <si>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</si>
  <si>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</si>
  <si>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</si>
  <si>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</si>
  <si>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</si>
  <si>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</si>
  <si>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</si>
  <si>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</si>
  <si>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</si>
  <si>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</si>
  <si>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</si>
  <si>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</si>
  <si>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</si>
  <si>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</si>
  <si>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</si>
  <si>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</si>
  <si>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</si>
  <si>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</si>
  <si>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</si>
  <si>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</si>
  <si>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</si>
  <si>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</si>
  <si>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</si>
  <si>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</si>
  <si>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</si>
  <si>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</si>
  <si>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</si>
  <si>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</si>
  <si>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</si>
  <si>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</si>
  <si>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</si>
  <si>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</si>
  <si>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</si>
  <si>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</si>
  <si>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</si>
  <si>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</si>
  <si>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</si>
  <si>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</si>
  <si>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</si>
  <si>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</si>
  <si>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</si>
  <si>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</si>
  <si>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</si>
  <si>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</si>
  <si>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</si>
  <si>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</si>
  <si>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</si>
  <si>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</si>
  <si>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</si>
  <si>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</si>
  <si>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</si>
  <si>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</si>
  <si>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</si>
  <si>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</si>
  <si>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</si>
  <si>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</si>
  <si>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</si>
  <si>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</si>
  <si>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</si>
  <si>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</si>
  <si>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</si>
  <si>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</si>
  <si>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</si>
  <si>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</si>
  <si>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</si>
  <si>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</si>
  <si>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</si>
  <si>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</si>
  <si>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</si>
  <si>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</si>
  <si>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</si>
  <si>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</si>
  <si>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</si>
  <si>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</si>
  <si>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</si>
  <si>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</si>
  <si>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</si>
  <si>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</si>
  <si>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</si>
  <si>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</si>
  <si>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</si>
  <si>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</si>
  <si>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</si>
  <si>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</si>
  <si>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</si>
  <si>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</si>
  <si>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</si>
  <si>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</si>
  <si>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</si>
  <si>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</si>
  <si>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</si>
  <si>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</si>
  <si>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</si>
  <si>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</si>
  <si>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</si>
  <si>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</si>
  <si>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</si>
  <si>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</si>
  <si>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</si>
  <si>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</si>
  <si>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</si>
  <si>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</si>
  <si>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</si>
  <si>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</si>
  <si>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</si>
  <si>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</si>
  <si>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</si>
  <si>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</si>
  <si>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</si>
  <si>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</si>
  <si>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</si>
  <si>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</si>
  <si>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</si>
  <si>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</si>
  <si>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</si>
  <si>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</si>
  <si>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</si>
  <si>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</si>
  <si>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</si>
  <si>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</si>
  <si>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</si>
  <si>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</si>
  <si>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</si>
  <si>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</si>
  <si>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</si>
  <si>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</si>
  <si>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</si>
  <si>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</si>
  <si>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</si>
  <si>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</si>
  <si>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</si>
  <si>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</si>
  <si>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</si>
  <si>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</si>
  <si>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</si>
  <si>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</si>
  <si>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</si>
  <si>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</si>
  <si>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</si>
  <si>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</si>
  <si>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</si>
  <si>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</si>
  <si>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</si>
  <si>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</si>
  <si>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</si>
  <si>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</si>
  <si>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</si>
  <si>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</si>
  <si>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</si>
  <si>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</si>
  <si>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</si>
  <si>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</si>
  <si>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</si>
  <si>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</si>
  <si>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</si>
  <si>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</si>
  <si>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</si>
  <si>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</si>
  <si>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</si>
  <si>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</si>
  <si>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</si>
  <si>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</si>
  <si>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</si>
  <si>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</si>
  <si>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</si>
  <si>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</si>
  <si>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</si>
  <si>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</si>
  <si>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</si>
  <si>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</si>
  <si>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</si>
  <si>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</si>
  <si>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</si>
  <si>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</si>
  <si>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</si>
  <si>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</si>
  <si>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</si>
  <si>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</si>
  <si>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</si>
  <si>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</si>
  <si>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</si>
  <si>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</si>
  <si>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</si>
  <si>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</si>
  <si>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</si>
  <si>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</si>
  <si>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</si>
  <si>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</si>
  <si>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</si>
  <si>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</si>
  <si>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</si>
  <si>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</si>
  <si>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</si>
  <si>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</si>
  <si>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</si>
  <si>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</si>
  <si>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</si>
  <si>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</si>
  <si>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</si>
  <si>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</si>
  <si>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</si>
  <si>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</si>
  <si>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</si>
  <si>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</si>
  <si>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</si>
  <si>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</si>
  <si>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</si>
  <si>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</si>
  <si>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</si>
  <si>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</si>
  <si>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</si>
  <si>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</si>
  <si>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</si>
  <si>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</si>
  <si>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</si>
  <si>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</si>
  <si>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</si>
  <si>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</si>
  <si>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</si>
  <si>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</si>
  <si>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</si>
  <si>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</si>
  <si>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</si>
  <si>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</si>
  <si>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</si>
  <si>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</si>
  <si>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</si>
  <si>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</si>
  <si>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</si>
  <si>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</si>
  <si>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</si>
  <si>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</si>
  <si>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</si>
  <si>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</si>
  <si>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</si>
  <si>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</si>
  <si>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</si>
  <si>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</si>
  <si>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</si>
  <si>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</si>
  <si>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</si>
  <si>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</si>
  <si>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</si>
  <si>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</si>
  <si>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</si>
  <si>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</si>
  <si>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</si>
  <si>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</si>
  <si>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</si>
  <si>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</si>
  <si>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</si>
  <si>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</si>
  <si>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</si>
  <si>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</si>
  <si>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</si>
  <si>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</si>
  <si>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</si>
  <si>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</si>
  <si>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</si>
  <si>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</si>
  <si>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</si>
  <si>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</si>
  <si>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</si>
  <si>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</si>
  <si>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</si>
  <si>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</si>
  <si>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</si>
  <si>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</si>
  <si>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</si>
  <si>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</si>
  <si>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</si>
  <si>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</si>
  <si>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</si>
  <si>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</si>
  <si>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</si>
  <si>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</si>
  <si>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</si>
  <si>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</si>
  <si>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</si>
  <si>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</si>
  <si>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</si>
  <si>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</si>
  <si>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</si>
  <si>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</si>
  <si>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</si>
  <si>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</si>
  <si>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</si>
  <si>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</si>
  <si>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</si>
  <si>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</si>
  <si>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</si>
  <si>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</si>
  <si>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</si>
  <si>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</si>
  <si>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</si>
  <si>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</si>
  <si>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</si>
  <si>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</si>
  <si>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</si>
  <si>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</si>
  <si>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</si>
  <si>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</si>
  <si>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</si>
  <si>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</si>
  <si>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</si>
  <si>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</si>
  <si>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</si>
  <si>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</si>
  <si>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</si>
  <si>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</si>
  <si>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</si>
  <si>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</si>
  <si>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</si>
  <si>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</si>
  <si>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</si>
  <si>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</si>
  <si>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</si>
  <si>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</si>
  <si>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</si>
  <si>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</si>
  <si>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</si>
  <si>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</si>
  <si>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</si>
  <si>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</si>
  <si>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</si>
  <si>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</si>
  <si>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</si>
  <si>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</si>
  <si>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</si>
  <si>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</si>
  <si>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</si>
  <si>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</si>
  <si>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</si>
  <si>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</si>
  <si>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</si>
  <si>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</si>
  <si>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</si>
  <si>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</si>
  <si>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</si>
  <si>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</si>
  <si>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</si>
  <si>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</si>
  <si>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</si>
  <si>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</si>
  <si>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</si>
  <si>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</si>
  <si>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</si>
  <si>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</si>
  <si>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</si>
  <si>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</si>
  <si>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</si>
  <si>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</si>
  <si>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</si>
  <si>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</si>
  <si>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</si>
  <si>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</si>
  <si>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</si>
  <si>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</si>
  <si>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</si>
  <si>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</si>
  <si>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</si>
  <si>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</si>
  <si>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</si>
  <si>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</si>
  <si>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</si>
  <si>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</si>
  <si>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</si>
  <si>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</si>
  <si>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</si>
  <si>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</si>
  <si>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</si>
  <si>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</si>
  <si>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</si>
  <si>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</si>
  <si>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</si>
  <si>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</si>
  <si>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</si>
  <si>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</si>
  <si>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</si>
  <si>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</si>
  <si>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</si>
  <si>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</si>
  <si>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</si>
  <si>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</si>
  <si>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</si>
  <si>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</si>
  <si>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</si>
  <si>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</si>
  <si>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</si>
  <si>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</si>
  <si>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</si>
  <si>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</si>
  <si>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</si>
  <si>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</si>
  <si>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</si>
  <si>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</si>
  <si>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</si>
  <si>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</si>
  <si>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</si>
  <si>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</si>
  <si>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</si>
  <si>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</si>
  <si>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</si>
  <si>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</si>
  <si>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</si>
  <si>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</si>
  <si>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</si>
  <si>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</si>
  <si>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</si>
  <si>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</si>
  <si>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</si>
  <si>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</si>
  <si>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</si>
  <si>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</si>
  <si>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</si>
  <si>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</si>
  <si>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</si>
  <si>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</si>
  <si>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</si>
  <si>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</si>
  <si>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</si>
  <si>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</si>
  <si>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</si>
  <si>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</si>
  <si>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</si>
  <si>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</si>
  <si>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</si>
  <si>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</si>
  <si>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</si>
  <si>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</si>
  <si>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</si>
  <si>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</si>
  <si>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</si>
  <si>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</si>
  <si>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</si>
  <si>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</si>
  <si>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</si>
  <si>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</si>
  <si>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</si>
  <si>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</si>
  <si>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</si>
  <si>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</si>
  <si>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</si>
  <si>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</si>
  <si>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</si>
  <si>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</si>
  <si>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</si>
  <si>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</si>
  <si>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</si>
  <si>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</si>
  <si>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</si>
  <si>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</si>
  <si>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</si>
  <si>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</si>
  <si>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</si>
  <si>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</si>
  <si>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</si>
  <si>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</si>
  <si>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</si>
  <si>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</si>
  <si>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</si>
  <si>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</si>
  <si>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</si>
  <si>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</si>
  <si>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</si>
  <si>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</si>
  <si>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</si>
  <si>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</si>
  <si>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</si>
  <si>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</si>
  <si>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</si>
  <si>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</si>
  <si>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</si>
  <si>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</si>
  <si>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</si>
  <si>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</si>
  <si>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</si>
  <si>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</si>
  <si>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</si>
  <si>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</si>
  <si>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</si>
  <si>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</si>
  <si>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</si>
  <si>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</si>
  <si>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</si>
  <si>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</si>
  <si>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</si>
  <si>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</si>
  <si>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</si>
  <si>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</si>
  <si>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</si>
  <si>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</si>
  <si>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</si>
  <si>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</si>
  <si>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</si>
  <si>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</si>
  <si>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</si>
  <si>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</si>
  <si>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</si>
  <si>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</si>
  <si>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</si>
  <si>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</si>
  <si>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</si>
  <si>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</si>
  <si>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</si>
  <si>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</si>
  <si>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</si>
  <si>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</si>
  <si>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</si>
  <si>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</si>
  <si>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</si>
  <si>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</si>
  <si>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</si>
  <si>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</si>
  <si>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</si>
  <si>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</si>
  <si>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</si>
  <si>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</si>
  <si>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</si>
  <si>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</si>
  <si>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</si>
  <si>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</si>
  <si>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</si>
  <si>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</si>
  <si>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</si>
  <si>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</si>
  <si>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</si>
  <si>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</si>
  <si>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</si>
  <si>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</si>
  <si>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</si>
  <si>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</si>
  <si>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</si>
  <si>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</si>
  <si>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</si>
  <si>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</si>
  <si>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</si>
  <si>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</si>
  <si>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</si>
  <si>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</si>
  <si>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</si>
  <si>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</si>
  <si>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</si>
  <si>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</si>
  <si>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</si>
  <si>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</si>
  <si>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</si>
  <si>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</si>
  <si>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</si>
  <si>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</si>
  <si>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</si>
  <si>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</si>
  <si>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</si>
  <si>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</si>
  <si>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</si>
  <si>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</si>
  <si>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</si>
  <si>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</si>
  <si>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</si>
  <si>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</si>
  <si>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</si>
  <si>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</si>
  <si>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</si>
  <si>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</si>
  <si>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</si>
  <si>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</si>
  <si>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</si>
  <si>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</si>
  <si>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</si>
  <si>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</si>
  <si>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</si>
  <si>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</si>
  <si>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</si>
  <si>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</si>
  <si>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</si>
  <si>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</si>
  <si>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</si>
  <si>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</si>
  <si>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</si>
  <si>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</si>
  <si>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</si>
  <si>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</si>
  <si>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</si>
  <si>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</si>
  <si>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</si>
  <si>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</si>
  <si>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</si>
  <si>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</si>
  <si>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</si>
  <si>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</si>
  <si>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</si>
  <si>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</si>
  <si>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</si>
  <si>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</si>
  <si>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</si>
  <si>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</si>
  <si>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</si>
  <si>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</si>
  <si>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</si>
  <si>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</si>
  <si>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</si>
  <si>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</si>
  <si>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</si>
  <si>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</si>
  <si>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</si>
  <si>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</si>
  <si>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</si>
  <si>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</si>
  <si>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</si>
  <si>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</si>
  <si>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</si>
  <si>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</si>
  <si>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</si>
  <si>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</si>
  <si>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</si>
  <si>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</si>
  <si>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</si>
  <si>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</si>
  <si>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</si>
  <si>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</si>
  <si>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</si>
  <si>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</si>
  <si>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</si>
  <si>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</si>
  <si>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</si>
  <si>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</si>
  <si>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</si>
  <si>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</si>
  <si>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</si>
  <si>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</si>
  <si>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</si>
  <si>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</si>
  <si>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</si>
  <si>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</si>
  <si>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</si>
  <si>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</si>
  <si>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</si>
  <si>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</si>
  <si>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</si>
  <si>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</si>
  <si>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</si>
  <si>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</si>
  <si>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</si>
  <si>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</si>
  <si>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</si>
  <si>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</si>
  <si>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</si>
  <si>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</si>
  <si>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</si>
  <si>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</si>
  <si>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</si>
  <si>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</si>
  <si>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</si>
  <si>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</si>
  <si>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</si>
  <si>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</si>
  <si>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</si>
  <si>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</si>
  <si>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</si>
  <si>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</si>
  <si>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</si>
  <si>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</si>
  <si>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</si>
  <si>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</si>
  <si>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</si>
  <si>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</si>
  <si>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</si>
  <si>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</si>
  <si>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</si>
  <si>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</si>
  <si>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</si>
  <si>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</si>
  <si>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</si>
  <si>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</si>
  <si>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</si>
  <si>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</si>
  <si>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</si>
  <si>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</si>
  <si>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</si>
  <si>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</si>
  <si>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</si>
  <si>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</si>
  <si>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</si>
  <si>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</si>
  <si>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</si>
  <si>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</si>
  <si>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</si>
  <si>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</si>
  <si>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</si>
  <si>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</si>
  <si>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</si>
  <si>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</si>
  <si>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</si>
  <si>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</si>
  <si>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</si>
  <si>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</si>
  <si>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</si>
  <si>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</si>
  <si>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</si>
  <si>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</si>
  <si>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</si>
  <si>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</si>
  <si>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</si>
  <si>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</si>
  <si>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</si>
  <si>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</si>
  <si>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</si>
  <si>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</si>
  <si>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</si>
  <si>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</si>
  <si>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</si>
  <si>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</si>
  <si>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</si>
  <si>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</si>
  <si>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</si>
  <si>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</si>
  <si>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</si>
  <si>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</si>
  <si>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</si>
  <si>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</si>
  <si>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</si>
  <si>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</si>
  <si>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</si>
  <si>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</si>
  <si>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</si>
  <si>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</si>
  <si>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</si>
  <si>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</si>
  <si>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</si>
  <si>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</si>
  <si>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</si>
  <si>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</si>
  <si>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</si>
  <si>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</si>
  <si>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</si>
  <si>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</si>
  <si>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</si>
  <si>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</si>
  <si>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</si>
  <si>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</si>
  <si>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</si>
  <si>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</si>
  <si>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</si>
  <si>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</si>
  <si>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</si>
  <si>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</si>
  <si>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</si>
  <si>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</si>
  <si>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</si>
  <si>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</si>
  <si>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</si>
  <si>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</si>
  <si>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</si>
  <si>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</si>
  <si>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</si>
  <si>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</si>
  <si>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</si>
  <si>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</si>
  <si>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</si>
  <si>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</si>
  <si>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</si>
  <si>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</si>
  <si>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</si>
  <si>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</si>
  <si>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</si>
  <si>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</si>
  <si>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</si>
  <si>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</si>
  <si>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</si>
  <si>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</si>
  <si>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</si>
  <si>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</si>
  <si>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</si>
  <si>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</si>
  <si>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</si>
  <si>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</si>
  <si>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</si>
  <si>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</si>
  <si>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</si>
  <si>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</si>
  <si>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</si>
  <si>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</si>
  <si>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</si>
  <si>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</si>
  <si>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</si>
  <si>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</si>
  <si>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</si>
  <si>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</si>
  <si>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</si>
  <si>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</si>
  <si>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</si>
  <si>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</si>
  <si>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</si>
  <si>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</si>
  <si>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</si>
  <si>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</si>
  <si>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</si>
  <si>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</si>
  <si>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</si>
  <si>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</si>
  <si>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</si>
  <si>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</si>
  <si>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</si>
  <si>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</si>
  <si>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</si>
  <si>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</si>
  <si>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</si>
  <si>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</si>
  <si>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</si>
  <si>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</si>
  <si>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</si>
  <si>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</si>
  <si>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</si>
  <si>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</si>
  <si>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</si>
  <si>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</si>
  <si>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</si>
  <si>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</si>
  <si>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</si>
  <si>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</si>
  <si>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</si>
  <si>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</si>
  <si>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</si>
  <si>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</si>
  <si>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</si>
  <si>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</si>
  <si>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</si>
  <si>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</si>
  <si>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</si>
  <si>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</si>
  <si>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</si>
  <si>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</si>
  <si>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</si>
  <si>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</si>
  <si>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</si>
  <si>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</si>
  <si>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</si>
  <si>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</si>
  <si>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</si>
  <si>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</si>
  <si>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</si>
  <si>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</si>
  <si>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</si>
  <si>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</si>
  <si>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</si>
  <si>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</si>
  <si>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</si>
  <si>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</si>
  <si>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</si>
  <si>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</si>
  <si>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</si>
  <si>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</si>
  <si>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</si>
  <si>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</si>
  <si>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</si>
  <si>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</si>
  <si>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</si>
  <si>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</si>
  <si>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</si>
  <si>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</si>
  <si>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</si>
  <si>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</si>
  <si>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</si>
  <si>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</si>
  <si>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</si>
  <si>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</si>
  <si>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</si>
  <si>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</si>
  <si>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</si>
  <si>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</si>
  <si>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</si>
  <si>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</si>
  <si>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</si>
  <si>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</si>
  <si>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</si>
  <si>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</si>
  <si>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</si>
  <si>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</si>
  <si>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</si>
  <si>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</si>
  <si>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</si>
  <si>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</si>
  <si>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</si>
  <si>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</si>
  <si>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</si>
  <si>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</si>
  <si>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</si>
  <si>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</si>
  <si>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</si>
  <si>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</si>
  <si>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</si>
  <si>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</si>
  <si>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</si>
  <si>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</si>
  <si>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</si>
  <si>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</si>
  <si>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</si>
  <si>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</si>
  <si>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</si>
  <si>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</si>
  <si>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</si>
  <si>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</si>
  <si>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</si>
  <si>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</si>
  <si>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</si>
  <si>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</si>
  <si>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</si>
  <si>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</si>
  <si>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</si>
  <si>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</si>
  <si>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</si>
  <si>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</si>
  <si>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</si>
  <si>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</si>
  <si>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</si>
  <si>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</si>
  <si>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</si>
  <si>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</si>
  <si>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</si>
  <si>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</si>
  <si>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</si>
  <si>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</si>
  <si>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</si>
  <si>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</si>
  <si>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</si>
  <si>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</si>
  <si>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</si>
  <si>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</si>
  <si>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</si>
  <si>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</si>
  <si>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</si>
  <si>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</si>
  <si>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</si>
  <si>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</si>
  <si>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</si>
  <si>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</si>
  <si>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</si>
  <si>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</si>
  <si>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</si>
  <si>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</si>
  <si>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</si>
  <si>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</si>
  <si>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</si>
  <si>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</si>
  <si>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</si>
  <si>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</si>
  <si>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</si>
  <si>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</si>
  <si>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</si>
  <si>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</si>
  <si>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</si>
  <si>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</si>
  <si>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</si>
  <si>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</si>
  <si>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</si>
  <si>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</si>
  <si>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</si>
  <si>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</si>
  <si>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</si>
  <si>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</si>
  <si>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</si>
  <si>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</si>
  <si>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</si>
  <si>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</si>
  <si>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</si>
  <si>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</si>
  <si>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</si>
  <si>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</si>
  <si>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</si>
  <si>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</si>
  <si>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</si>
  <si>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</si>
  <si>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</si>
  <si>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</si>
  <si>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</si>
  <si>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</si>
  <si>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</si>
  <si>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</si>
  <si>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</si>
  <si>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</si>
  <si>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</si>
  <si>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</si>
  <si>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</si>
  <si>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</si>
  <si>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</si>
  <si>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</si>
  <si>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</si>
  <si>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</si>
  <si>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</si>
  <si>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</si>
  <si>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</si>
  <si>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</si>
  <si>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</si>
  <si>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</si>
  <si>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</si>
  <si>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</si>
  <si>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</si>
  <si>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</si>
  <si>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</si>
  <si>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</si>
  <si>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</si>
  <si>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</si>
  <si>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</si>
  <si>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</si>
  <si>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</si>
  <si>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</si>
  <si>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</si>
  <si>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</si>
  <si>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</si>
  <si>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</si>
  <si>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</si>
  <si>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</si>
  <si>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</si>
  <si>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</si>
  <si>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</si>
  <si>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</si>
  <si>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</si>
  <si>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</si>
  <si>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</si>
  <si>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</si>
  <si>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</si>
  <si>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</si>
  <si>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</si>
  <si>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</si>
  <si>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</si>
  <si>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</si>
  <si>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</si>
  <si>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</si>
  <si>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</si>
  <si>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</si>
  <si>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</si>
  <si>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</si>
  <si>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</si>
  <si>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</si>
  <si>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</si>
  <si>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</si>
  <si>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</si>
  <si>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</si>
  <si>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</si>
  <si>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</si>
  <si>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</si>
  <si>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</si>
  <si>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</si>
  <si>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</si>
  <si>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</si>
  <si>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</si>
  <si>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</si>
  <si>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</si>
  <si>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</si>
  <si>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</si>
  <si>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</si>
  <si>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</si>
  <si>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</si>
  <si>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</si>
  <si>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</si>
  <si>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</si>
  <si>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</si>
  <si>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</si>
  <si>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</si>
  <si>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</si>
  <si>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</si>
  <si>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</si>
  <si>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</si>
  <si>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</si>
  <si>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</si>
  <si>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</si>
  <si>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</si>
  <si>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</si>
  <si>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</si>
  <si>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</si>
  <si>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</si>
  <si>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</si>
  <si>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</si>
  <si>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</si>
  <si>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</si>
  <si>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</si>
  <si>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</si>
  <si>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</si>
  <si>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</si>
  <si>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</si>
  <si>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</si>
  <si>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</si>
  <si>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</si>
  <si>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</si>
  <si>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</si>
  <si>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</si>
  <si>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</si>
  <si>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</si>
  <si>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</si>
  <si>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</si>
  <si>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</si>
  <si>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</si>
  <si>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</si>
  <si>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</si>
  <si>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</si>
  <si>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</si>
  <si>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</si>
  <si>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</si>
  <si>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</si>
  <si>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</si>
  <si>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</si>
  <si>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</si>
  <si>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</si>
  <si>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</si>
  <si>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</si>
  <si>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</si>
  <si>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</si>
  <si>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</si>
  <si>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</si>
  <si>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</si>
  <si>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</si>
  <si>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</si>
  <si>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</si>
  <si>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</si>
  <si>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</si>
  <si>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</si>
  <si>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</si>
  <si>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</si>
  <si>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</si>
  <si>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</si>
  <si>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</si>
  <si>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</si>
  <si>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</si>
  <si>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</si>
  <si>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</si>
  <si>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</si>
  <si>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</si>
  <si>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</si>
  <si>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</si>
  <si>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</si>
  <si>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</si>
  <si>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</si>
  <si>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</si>
  <si>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</si>
  <si>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</si>
  <si>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</si>
  <si>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</si>
  <si>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</si>
  <si>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</si>
  <si>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</si>
  <si>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</si>
  <si>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</si>
  <si>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</si>
  <si>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</si>
  <si>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</si>
  <si>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</si>
  <si>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</si>
  <si>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</si>
  <si>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</si>
  <si>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</si>
  <si>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</si>
  <si>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</si>
  <si>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</si>
  <si>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</si>
  <si>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</si>
  <si>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</si>
  <si>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</si>
  <si>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</si>
  <si>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</si>
  <si>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</si>
  <si>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</si>
  <si>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</si>
  <si>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</si>
  <si>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</si>
  <si>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</si>
  <si>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</si>
  <si>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</si>
  <si>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</si>
  <si>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</si>
  <si>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</si>
  <si>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</si>
  <si>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</si>
  <si>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</si>
  <si>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</si>
  <si>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</si>
  <si>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</si>
  <si>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</si>
  <si>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</si>
  <si>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</si>
  <si>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</si>
  <si>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</si>
  <si>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</si>
  <si>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</si>
  <si>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</si>
  <si>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</si>
  <si>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</si>
  <si>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</si>
  <si>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</si>
  <si>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</si>
  <si>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</si>
  <si>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</si>
  <si>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</si>
  <si>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</si>
  <si>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</si>
  <si>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</si>
  <si>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</si>
  <si>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</si>
  <si>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</si>
  <si>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</si>
  <si>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</si>
  <si>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</si>
  <si>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</si>
  <si>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</si>
  <si>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</si>
  <si>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</si>
  <si>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</si>
  <si>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</si>
  <si>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</si>
  <si>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</si>
  <si>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</si>
  <si>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</si>
  <si>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</si>
  <si>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</si>
  <si>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</si>
  <si>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</si>
  <si>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</si>
  <si>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</si>
  <si>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</si>
  <si>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</si>
  <si>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</si>
  <si>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</si>
  <si>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</si>
  <si>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</si>
  <si>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</si>
  <si>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</si>
  <si>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</si>
  <si>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</si>
  <si>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</si>
  <si>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</si>
  <si>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</si>
  <si>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</si>
  <si>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</si>
  <si>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</si>
  <si>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</si>
  <si>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</si>
  <si>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</si>
  <si>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</si>
  <si>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</si>
  <si>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</si>
  <si>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</si>
  <si>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</si>
  <si>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</si>
  <si>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</si>
  <si>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</si>
  <si>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</si>
  <si>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</si>
  <si>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</si>
  <si>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</si>
  <si>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</si>
  <si>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</si>
  <si>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</si>
  <si>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</si>
  <si>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</si>
  <si>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</si>
  <si>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</si>
  <si>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</si>
  <si>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</si>
  <si>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</si>
  <si>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</si>
  <si>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</si>
  <si>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</si>
  <si>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</si>
  <si>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</si>
  <si>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</si>
  <si>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</si>
  <si>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</si>
  <si>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</si>
  <si>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</si>
  <si>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</si>
  <si>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</si>
  <si>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</si>
  <si>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</si>
  <si>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</si>
  <si>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</si>
  <si>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</si>
  <si>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</si>
  <si>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</si>
  <si>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</si>
  <si>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</si>
  <si>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</si>
  <si>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</si>
  <si>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</si>
  <si>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</si>
  <si>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</si>
  <si>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</si>
  <si>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</si>
  <si>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</si>
  <si>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</si>
  <si>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</si>
  <si>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</si>
  <si>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</si>
  <si>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</si>
  <si>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</si>
  <si>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</si>
  <si>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</si>
  <si>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</si>
  <si>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</si>
  <si>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</si>
  <si>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</si>
  <si>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</si>
  <si>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</si>
  <si>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</si>
  <si>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</si>
  <si>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</si>
  <si>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</si>
  <si>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</si>
  <si>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</si>
  <si>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</si>
  <si>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</si>
  <si>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</si>
  <si>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</si>
  <si>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</si>
  <si>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</si>
  <si>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</si>
  <si>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</si>
  <si>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</si>
  <si>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</si>
  <si>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</si>
  <si>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</si>
  <si>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</si>
  <si>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</si>
  <si>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</si>
  <si>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</si>
  <si>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</si>
  <si>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</si>
  <si>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</si>
  <si>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</si>
  <si>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</si>
  <si>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</si>
  <si>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</si>
  <si>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</si>
  <si>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</si>
  <si>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</si>
  <si>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</si>
  <si>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</si>
  <si>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</si>
  <si>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</si>
  <si>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</si>
  <si>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</si>
  <si>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</si>
  <si>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</si>
  <si>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</si>
  <si>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</si>
  <si>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</si>
  <si>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</si>
  <si>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</si>
  <si>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</si>
  <si>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</si>
  <si>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</si>
  <si>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</si>
  <si>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</si>
  <si>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</si>
  <si>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</si>
  <si>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</si>
  <si>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</si>
  <si>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</si>
  <si>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</si>
  <si>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</si>
  <si>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</si>
  <si>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</si>
  <si>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</si>
  <si>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</si>
  <si>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</si>
  <si>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</si>
  <si>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</si>
  <si>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</si>
  <si>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</si>
  <si>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</si>
  <si>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</si>
  <si>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</si>
  <si>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</si>
  <si>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</si>
  <si>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</si>
  <si>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</si>
  <si>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</si>
  <si>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</si>
  <si>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</si>
  <si>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</si>
  <si>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</si>
  <si>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</si>
  <si>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</si>
  <si>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</si>
  <si>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</si>
  <si>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</si>
  <si>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</si>
  <si>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</si>
  <si>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</si>
  <si>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</si>
  <si>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</si>
  <si>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</si>
  <si>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</si>
  <si>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</si>
  <si>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</si>
  <si>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</si>
  <si>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</si>
  <si>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</si>
  <si>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</si>
  <si>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</si>
  <si>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</si>
  <si>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</si>
  <si>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</si>
  <si>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</si>
  <si>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</si>
  <si>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</si>
  <si>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</si>
  <si>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</si>
  <si>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</si>
  <si>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</si>
  <si>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</si>
  <si>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</si>
  <si>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</si>
  <si>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</si>
  <si>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</si>
  <si>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</si>
  <si>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</si>
  <si>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</si>
  <si>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</si>
  <si>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</si>
  <si>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</si>
  <si>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</si>
  <si>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</si>
  <si>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</si>
  <si>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</si>
  <si>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</si>
  <si>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</si>
  <si>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</si>
  <si>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</si>
  <si>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</si>
  <si>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</si>
  <si>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</si>
  <si>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</si>
  <si>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</si>
  <si>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</si>
  <si>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</si>
  <si>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</si>
  <si>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</si>
  <si>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</si>
  <si>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</si>
  <si>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</si>
  <si>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</si>
  <si>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</si>
  <si>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</si>
  <si>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</si>
  <si>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</si>
  <si>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</si>
  <si>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</si>
  <si>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</si>
  <si>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</si>
  <si>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</si>
  <si>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</si>
  <si>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</si>
  <si>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</si>
  <si>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</si>
  <si>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</si>
  <si>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</si>
  <si>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</si>
  <si>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</si>
  <si>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</si>
  <si>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</si>
  <si>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</si>
  <si>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</si>
  <si>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</si>
  <si>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</si>
  <si>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</si>
  <si>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</si>
  <si>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</si>
  <si>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</si>
  <si>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</si>
  <si>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</si>
  <si>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</si>
  <si>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</si>
  <si>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</si>
  <si>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</si>
  <si>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</si>
  <si>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</si>
  <si>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</si>
  <si>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</si>
  <si>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</si>
  <si>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</si>
  <si>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</si>
  <si>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</si>
  <si>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</si>
  <si>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</si>
  <si>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</si>
  <si>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</si>
  <si>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</si>
  <si>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</si>
  <si>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</si>
  <si>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</si>
  <si>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</si>
  <si>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</si>
  <si>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</si>
  <si>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</si>
  <si>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</si>
  <si>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</si>
  <si>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</si>
  <si>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</si>
  <si>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</si>
  <si>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</si>
  <si>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</si>
  <si>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</si>
  <si>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</si>
  <si>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</si>
  <si>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</si>
  <si>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</si>
  <si>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</si>
  <si>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</si>
  <si>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</si>
  <si>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</si>
  <si>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</si>
  <si>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</si>
  <si>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</si>
  <si>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</si>
  <si>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</si>
  <si>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</si>
  <si>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</si>
  <si>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</si>
  <si>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</si>
  <si>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</si>
  <si>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</si>
  <si>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</si>
  <si>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</si>
  <si>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</si>
  <si>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</si>
  <si>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</si>
  <si>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</si>
  <si>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</si>
  <si>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</si>
  <si>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</si>
  <si>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</si>
  <si>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</si>
  <si>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</si>
  <si>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</si>
  <si>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</si>
  <si>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</si>
  <si>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</si>
  <si>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</si>
  <si>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</si>
  <si>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</si>
  <si>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</si>
  <si>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</si>
  <si>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</si>
  <si>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</si>
  <si>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</si>
  <si>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</si>
  <si>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</si>
  <si>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</si>
  <si>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</si>
  <si>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</si>
  <si>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</si>
  <si>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</si>
  <si>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</si>
  <si>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</si>
  <si>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</si>
  <si>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</si>
  <si>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</si>
  <si>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</si>
  <si>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</si>
  <si>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</si>
  <si>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</si>
  <si>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</si>
  <si>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</si>
  <si>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</si>
  <si>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</si>
  <si>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</si>
  <si>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</si>
  <si>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</si>
  <si>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</si>
  <si>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</si>
  <si>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</si>
  <si>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</si>
  <si>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</si>
  <si>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</si>
  <si>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</si>
  <si>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</si>
  <si>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</si>
  <si>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</si>
  <si>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</si>
  <si>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</si>
  <si>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</si>
  <si>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</si>
  <si>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</si>
  <si>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</si>
  <si>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</si>
  <si>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</si>
  <si>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</si>
  <si>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</si>
  <si>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</si>
  <si>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</si>
  <si>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</si>
  <si>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</si>
  <si>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</si>
  <si>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</si>
  <si>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</si>
  <si>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</si>
  <si>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</si>
  <si>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</si>
  <si>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</si>
  <si>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</si>
  <si>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</si>
  <si>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</si>
  <si>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</si>
  <si>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</si>
  <si>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</si>
  <si>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</si>
  <si>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</si>
  <si>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</si>
  <si>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</si>
  <si>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</si>
  <si>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</si>
  <si>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</si>
  <si>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</si>
  <si>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</si>
  <si>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</si>
  <si>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</si>
  <si>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</si>
  <si>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</si>
  <si>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</si>
  <si>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</si>
  <si>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</si>
  <si>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</si>
  <si>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</si>
  <si>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</si>
  <si>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</si>
  <si>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</si>
  <si>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</si>
  <si>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</si>
  <si>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</si>
  <si>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</si>
  <si>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</si>
  <si>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</si>
  <si>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</si>
  <si>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</si>
  <si>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</si>
  <si>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</si>
  <si>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</si>
  <si>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</si>
  <si>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</si>
  <si>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</si>
  <si>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</si>
  <si>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</si>
  <si>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</si>
  <si>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</si>
  <si>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</si>
  <si>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</si>
  <si>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</si>
  <si>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</si>
  <si>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</si>
  <si>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</si>
  <si>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</si>
  <si>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</si>
  <si>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</si>
  <si>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</si>
  <si>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</si>
  <si>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</si>
  <si>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</si>
  <si>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</si>
  <si>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</si>
  <si>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</si>
  <si>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</si>
  <si>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</si>
  <si>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</si>
  <si>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</si>
  <si>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</si>
  <si>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</si>
  <si>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</si>
  <si>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</si>
  <si>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</si>
  <si>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</si>
  <si>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</si>
  <si>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</si>
  <si>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</si>
  <si>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</si>
  <si>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</si>
  <si>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</si>
  <si>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</si>
  <si>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</si>
  <si>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</si>
  <si>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</si>
  <si>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</si>
  <si>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</si>
  <si>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</si>
  <si>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</si>
  <si>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</si>
  <si>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</si>
  <si>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</si>
  <si>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</si>
  <si>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</si>
  <si>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</si>
  <si>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</si>
  <si>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</si>
  <si>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</si>
  <si>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</si>
  <si>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</si>
  <si>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</si>
  <si>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</si>
  <si>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</si>
  <si>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</si>
  <si>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</si>
  <si>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</si>
  <si>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</si>
  <si>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</si>
  <si>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</si>
  <si>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</si>
  <si>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</si>
  <si>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</si>
  <si>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</si>
  <si>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</si>
  <si>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</si>
  <si>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</si>
  <si>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</si>
  <si>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</si>
  <si>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</si>
  <si>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</si>
  <si>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</si>
  <si>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</si>
  <si>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</si>
  <si>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</si>
  <si>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</si>
  <si>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</si>
  <si>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</si>
  <si>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</si>
  <si>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</si>
  <si>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</si>
  <si>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</si>
  <si>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</si>
  <si>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</si>
  <si>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</si>
  <si>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</si>
  <si>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</si>
  <si>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</si>
  <si>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</si>
  <si>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</si>
  <si>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</si>
  <si>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</si>
  <si>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</si>
  <si>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</si>
  <si>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</si>
  <si>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</si>
  <si>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</si>
  <si>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</si>
  <si>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</si>
  <si>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</si>
  <si>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</si>
  <si>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</si>
  <si>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</si>
  <si>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</si>
  <si>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</si>
  <si>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</si>
  <si>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</si>
  <si>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</si>
  <si>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</si>
  <si>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</si>
  <si>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</si>
  <si>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</si>
  <si>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</si>
  <si>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</si>
  <si>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</si>
  <si>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</si>
  <si>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</si>
  <si>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</si>
  <si>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</si>
  <si>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</si>
  <si>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</si>
  <si>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</si>
  <si>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</si>
  <si>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</si>
  <si>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</si>
  <si>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</si>
  <si>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</si>
  <si>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</si>
  <si>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</si>
  <si>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</si>
  <si>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</si>
  <si>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</si>
  <si>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</si>
  <si>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</si>
  <si>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</si>
  <si>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</si>
  <si>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</si>
  <si>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</si>
  <si>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</si>
  <si>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</si>
  <si>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</si>
  <si>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</si>
  <si>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</si>
  <si>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</si>
  <si>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</si>
  <si>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</si>
  <si>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</si>
  <si>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</si>
  <si>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</si>
  <si>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</si>
  <si>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</si>
  <si>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</si>
  <si>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</si>
  <si>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</si>
  <si>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</si>
  <si>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</si>
  <si>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</si>
  <si>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</si>
  <si>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</si>
  <si>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</si>
  <si>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</si>
  <si>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</si>
  <si>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</si>
  <si>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</si>
  <si>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</si>
  <si>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</si>
  <si>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</si>
  <si>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</si>
  <si>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</si>
  <si>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</si>
  <si>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</si>
  <si>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</si>
  <si>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</si>
  <si>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</si>
  <si>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</si>
  <si>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</si>
  <si>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</si>
  <si>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</si>
  <si>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</si>
  <si>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</si>
  <si>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</si>
  <si>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</si>
  <si>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</si>
  <si>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</si>
  <si>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</si>
  <si>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</si>
  <si>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</si>
  <si>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</si>
  <si>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</si>
  <si>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</si>
  <si>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</si>
  <si>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</si>
  <si>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</si>
  <si>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</si>
  <si>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</si>
  <si>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</si>
  <si>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</si>
  <si>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</si>
  <si>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</si>
  <si>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</si>
  <si>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</si>
  <si>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</si>
  <si>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</si>
  <si>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</si>
  <si>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</si>
  <si>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</si>
  <si>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</si>
  <si>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</si>
  <si>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</si>
  <si>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</si>
  <si>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</si>
  <si>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</si>
  <si>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</si>
  <si>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</si>
  <si>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</si>
  <si>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</si>
  <si>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</si>
  <si>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</si>
  <si>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</si>
  <si>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</si>
  <si>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</si>
  <si>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</si>
  <si>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</si>
  <si>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</si>
  <si>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</si>
  <si>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</si>
  <si>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</si>
  <si>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</si>
  <si>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</si>
  <si>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</si>
  <si>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</si>
  <si>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</si>
  <si>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</si>
  <si>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</si>
  <si>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</si>
  <si>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</si>
  <si>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</si>
  <si>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</si>
  <si>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</si>
  <si>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</si>
  <si>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</si>
  <si>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</si>
  <si>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</si>
  <si>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</si>
  <si>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</si>
  <si>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</si>
  <si>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</si>
  <si>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</si>
  <si>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</si>
  <si>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</si>
  <si>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</si>
  <si>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</si>
  <si>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</si>
  <si>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</si>
  <si>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</si>
  <si>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</si>
  <si>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</si>
  <si>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</si>
  <si>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</si>
  <si>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</si>
  <si>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</si>
  <si>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</si>
  <si>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</si>
  <si>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</si>
  <si>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</si>
  <si>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</si>
  <si>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</si>
  <si>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</si>
  <si>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</si>
  <si>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</si>
  <si>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</si>
  <si>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</si>
  <si>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</si>
  <si>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</si>
  <si>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</si>
  <si>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</si>
  <si>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</si>
  <si>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</si>
  <si>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</si>
  <si>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</si>
  <si>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</si>
  <si>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</si>
  <si>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</si>
  <si>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</si>
  <si>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</si>
  <si>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</si>
  <si>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</si>
  <si>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</si>
  <si>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</si>
  <si>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</si>
  <si>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</si>
  <si>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</si>
  <si>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</si>
  <si>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</si>
  <si>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</si>
  <si>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</si>
  <si>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</si>
  <si>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</si>
  <si>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</si>
  <si>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</si>
  <si>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</si>
  <si>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</si>
  <si>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</si>
  <si>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</si>
  <si>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</si>
  <si>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</si>
  <si>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</si>
  <si>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</si>
  <si>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</si>
  <si>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</si>
  <si>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</si>
  <si>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</si>
  <si>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</si>
  <si>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</si>
  <si>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</si>
  <si>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</si>
  <si>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</si>
  <si>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</si>
  <si>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</si>
  <si>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</si>
  <si>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</si>
  <si>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</si>
  <si>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</si>
  <si>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</si>
  <si>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</si>
  <si>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</si>
  <si>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</si>
  <si>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</si>
  <si>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</si>
  <si>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</si>
  <si>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</si>
  <si>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</si>
  <si>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</si>
  <si>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</si>
  <si>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</si>
  <si>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</si>
  <si>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</si>
  <si>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</si>
  <si>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</si>
  <si>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</si>
  <si>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</si>
  <si>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</si>
  <si>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</si>
  <si>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</si>
  <si>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</si>
  <si>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</si>
  <si>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</si>
  <si>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</si>
  <si>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</si>
  <si>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</si>
  <si>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</si>
  <si>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</si>
  <si>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</si>
  <si>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</si>
  <si>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</si>
  <si>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</si>
  <si>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</si>
  <si>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</si>
  <si>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</si>
  <si>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</si>
  <si>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</si>
  <si>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</si>
  <si>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</si>
  <si>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</si>
  <si>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</si>
  <si>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</si>
  <si>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</si>
  <si>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</si>
  <si>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</si>
  <si>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</si>
  <si>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</si>
  <si>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</si>
  <si>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</si>
  <si>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</si>
  <si>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</si>
  <si>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</si>
  <si>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</si>
  <si>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</si>
  <si>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</si>
  <si>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</si>
  <si>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</si>
  <si>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</si>
  <si>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</si>
  <si>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</si>
  <si>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</si>
  <si>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</si>
  <si>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</si>
  <si>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</si>
  <si>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</si>
  <si>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</si>
  <si>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</si>
  <si>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</si>
  <si>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</si>
  <si>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</si>
  <si>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</si>
  <si>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</si>
  <si>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</si>
  <si>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</si>
  <si>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</si>
  <si>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</si>
  <si>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</si>
  <si>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</si>
  <si>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</si>
  <si>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</si>
  <si>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</si>
  <si>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</si>
  <si>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</si>
  <si>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</si>
  <si>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</si>
  <si>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</si>
  <si>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</si>
  <si>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</si>
  <si>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</si>
  <si>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</si>
  <si>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</si>
  <si>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</si>
  <si>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</si>
  <si>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</si>
  <si>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</si>
  <si>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</si>
  <si>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</si>
  <si>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</si>
  <si>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</si>
  <si>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</si>
  <si>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</si>
  <si>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</si>
  <si>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</si>
  <si>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</si>
  <si>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</si>
  <si>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</si>
  <si>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</si>
  <si>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</si>
  <si>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</si>
  <si>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</si>
  <si>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</si>
  <si>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</si>
  <si>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</si>
  <si>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</si>
  <si>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</si>
  <si>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</si>
  <si>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</si>
  <si>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</si>
  <si>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</si>
  <si>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</si>
  <si>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</si>
  <si>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</si>
  <si>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</si>
  <si>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</si>
  <si>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</si>
  <si>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</si>
  <si>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</si>
  <si>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</si>
  <si>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</si>
  <si>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</si>
  <si>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</si>
  <si>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</si>
  <si>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</si>
  <si>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</si>
  <si>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</si>
  <si>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</si>
  <si>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</si>
  <si>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</si>
  <si>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</si>
  <si>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</si>
  <si>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</si>
  <si>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</si>
  <si>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</si>
  <si>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</si>
  <si>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</si>
  <si>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</si>
  <si>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</si>
  <si>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</si>
  <si>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</si>
  <si>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</si>
  <si>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</si>
  <si>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</si>
  <si>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</si>
  <si>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</si>
  <si>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</si>
  <si>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</si>
  <si>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</si>
  <si>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</si>
  <si>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</si>
  <si>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</si>
  <si>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</si>
  <si>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</si>
  <si>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</si>
  <si>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</si>
  <si>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</si>
  <si>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</si>
  <si>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</si>
  <si>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</si>
  <si>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</si>
  <si>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</si>
  <si>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</si>
  <si>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</si>
  <si>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</si>
  <si>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</si>
  <si>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</si>
  <si>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</si>
  <si>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</si>
  <si>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</si>
  <si>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</si>
  <si>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</si>
  <si>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</si>
  <si>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</si>
  <si>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</si>
  <si>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</si>
  <si>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</si>
  <si>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</si>
  <si>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</si>
  <si>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</si>
  <si>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</si>
  <si>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</si>
  <si>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</si>
  <si>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</si>
  <si>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</si>
  <si>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</si>
  <si>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</si>
  <si>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</si>
  <si>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</si>
  <si>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</si>
  <si>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</si>
  <si>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</si>
  <si>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</si>
  <si>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</si>
  <si>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</si>
  <si>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</si>
  <si>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</si>
  <si>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</si>
  <si>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</si>
  <si>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</si>
  <si>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</si>
  <si>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</si>
  <si>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</si>
  <si>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</si>
  <si>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</si>
  <si>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</si>
  <si>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</si>
  <si>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</si>
  <si>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</si>
  <si>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</si>
  <si>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</si>
  <si>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</si>
  <si>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</si>
  <si>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</si>
  <si>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</si>
  <si>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</si>
  <si>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</si>
  <si>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</si>
  <si>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</si>
  <si>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</si>
  <si>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</si>
  <si>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</si>
  <si>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</si>
  <si>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</si>
  <si>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</si>
  <si>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</si>
  <si>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</si>
  <si>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</si>
  <si>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</si>
  <si>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</si>
  <si>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</si>
  <si>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</si>
  <si>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</si>
  <si>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</si>
  <si>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</si>
  <si>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</si>
  <si>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</si>
  <si>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</si>
  <si>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</si>
  <si>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</si>
  <si>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</si>
  <si>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</si>
  <si>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</si>
  <si>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</si>
  <si>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</si>
  <si>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</si>
  <si>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</si>
  <si>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</si>
  <si>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</si>
  <si>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</si>
  <si>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</si>
  <si>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</si>
  <si>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</si>
  <si>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</si>
  <si>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</si>
  <si>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</si>
  <si>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</si>
  <si>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</si>
  <si>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</si>
  <si>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</si>
  <si>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</si>
  <si>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</si>
  <si>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</si>
  <si>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</si>
  <si>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</si>
  <si>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</si>
  <si>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</si>
  <si>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</si>
  <si>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</si>
  <si>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</si>
  <si>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</si>
  <si>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</si>
  <si>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</si>
  <si>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</si>
  <si>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</si>
  <si>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</si>
  <si>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</si>
  <si>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</si>
  <si>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</si>
  <si>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</si>
  <si>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</si>
  <si>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</si>
  <si>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</si>
  <si>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</si>
  <si>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</si>
  <si>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</si>
  <si>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</si>
  <si>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</si>
  <si>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</si>
  <si>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</si>
  <si>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</si>
  <si>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</si>
  <si>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</si>
  <si>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</si>
  <si>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</si>
  <si>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</si>
  <si>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</si>
  <si>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</si>
  <si>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</si>
  <si>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</si>
  <si>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</si>
  <si>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</si>
  <si>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</si>
  <si>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</si>
  <si>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</si>
  <si>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</si>
  <si>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</si>
  <si>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</si>
  <si>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</si>
  <si>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</si>
  <si>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</si>
  <si>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</si>
  <si>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</si>
  <si>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</si>
  <si>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</si>
  <si>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</si>
  <si>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</si>
  <si>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</si>
  <si>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</si>
  <si>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</si>
  <si>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</si>
  <si>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</si>
  <si>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</si>
  <si>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</si>
  <si>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</si>
  <si>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</si>
  <si>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</si>
  <si>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</si>
  <si>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</si>
  <si>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</si>
  <si>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</si>
  <si>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</si>
  <si>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</si>
  <si>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</si>
  <si>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</si>
  <si>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</si>
  <si>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</si>
  <si>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</si>
  <si>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</si>
  <si>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</si>
  <si>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</si>
  <si>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</si>
  <si>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</si>
  <si>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</si>
  <si>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</si>
  <si>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</si>
  <si>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</si>
  <si>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</si>
  <si>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</si>
  <si>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</si>
  <si>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</si>
  <si>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</si>
  <si>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</si>
  <si>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</si>
  <si>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</si>
  <si>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</si>
  <si>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</si>
  <si>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</si>
  <si>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</si>
  <si>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</si>
  <si>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</si>
  <si>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</si>
  <si>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</si>
  <si>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</si>
  <si>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</si>
  <si>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</si>
  <si>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</si>
  <si>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</si>
  <si>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</si>
  <si>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</si>
  <si>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</si>
  <si>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</si>
  <si>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</si>
  <si>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</si>
  <si>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</si>
  <si>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</si>
  <si>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</si>
  <si>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</si>
  <si>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</si>
  <si>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</si>
  <si>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</si>
  <si>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</si>
  <si>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</si>
  <si>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</si>
  <si>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</si>
  <si>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</si>
  <si>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</si>
  <si>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</si>
  <si>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</si>
  <si>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</si>
  <si>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</si>
  <si>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</si>
  <si>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</si>
  <si>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</si>
  <si>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</si>
  <si>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</si>
  <si>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</si>
  <si>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</si>
  <si>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</si>
  <si>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</si>
  <si>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</si>
  <si>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</si>
  <si>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</si>
  <si>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</si>
  <si>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</si>
  <si>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</si>
  <si>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</si>
  <si>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</si>
  <si>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</si>
  <si>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</si>
  <si>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</si>
  <si>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</si>
  <si>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</si>
  <si>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</si>
  <si>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</si>
  <si>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</si>
  <si>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</si>
  <si>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</si>
  <si>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</si>
  <si>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</si>
  <si>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</si>
  <si>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</si>
  <si>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</si>
  <si>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</si>
  <si>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</si>
  <si>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</si>
  <si>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</si>
  <si>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</si>
  <si>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</si>
  <si>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</si>
  <si>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</si>
  <si>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</si>
  <si>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</si>
  <si>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</si>
  <si>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</si>
  <si>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</si>
  <si>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</si>
  <si>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</si>
  <si>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</si>
  <si>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</si>
  <si>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</si>
  <si>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</si>
  <si>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</si>
  <si>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</si>
  <si>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</si>
  <si>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</si>
  <si>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</si>
  <si>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</si>
  <si>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</si>
  <si>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</si>
  <si>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</si>
  <si>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</si>
  <si>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</si>
  <si>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</si>
  <si>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</si>
  <si>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</si>
  <si>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</si>
  <si>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</si>
  <si>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</si>
  <si>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</si>
  <si>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</si>
  <si>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</si>
  <si>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</si>
  <si>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</si>
  <si>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</si>
  <si>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</si>
  <si>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</si>
  <si>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</si>
  <si>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</si>
  <si>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</si>
  <si>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</si>
  <si>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</si>
  <si>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</si>
  <si>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</si>
  <si>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</si>
  <si>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</si>
  <si>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</si>
  <si>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</si>
  <si>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</si>
  <si>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</si>
  <si>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</si>
  <si>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</si>
  <si>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</si>
  <si>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</si>
  <si>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</si>
  <si>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</si>
  <si>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</si>
  <si>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</si>
  <si>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</si>
  <si>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</si>
  <si>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</si>
  <si>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</si>
  <si>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</si>
  <si>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</si>
  <si>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</si>
  <si>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</si>
  <si>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</si>
  <si>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</si>
  <si>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</si>
  <si>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</si>
  <si>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</si>
  <si>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</si>
  <si>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</si>
  <si>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</si>
  <si>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</si>
  <si>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</si>
  <si>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</si>
  <si>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</si>
  <si>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</si>
  <si>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</si>
  <si>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</si>
  <si>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</si>
  <si>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</si>
  <si>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</si>
  <si>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</si>
  <si>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</si>
  <si>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</si>
  <si>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</si>
  <si>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</si>
  <si>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</si>
  <si>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</si>
  <si>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</si>
  <si>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</si>
  <si>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</si>
  <si>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</si>
  <si>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</si>
  <si>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</si>
  <si>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</si>
  <si>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</si>
  <si>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</si>
  <si>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</si>
  <si>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</si>
  <si>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</si>
  <si>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</si>
  <si>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</si>
  <si>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</si>
  <si>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</si>
  <si>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</si>
  <si>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</si>
  <si>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</si>
  <si>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</si>
  <si>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</si>
  <si>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</si>
  <si>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</si>
  <si>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</si>
  <si>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</si>
  <si>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</si>
  <si>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</si>
  <si>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</si>
  <si>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</si>
  <si>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</si>
  <si>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</si>
  <si>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</si>
  <si>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</si>
  <si>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</si>
  <si>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</si>
  <si>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</si>
  <si>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</si>
  <si>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</si>
  <si>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</si>
  <si>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</si>
  <si>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</si>
  <si>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</si>
  <si>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</si>
  <si>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</si>
  <si>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</si>
  <si>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</si>
  <si>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</si>
  <si>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</si>
  <si>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</si>
  <si>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</si>
  <si>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</si>
  <si>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</si>
  <si>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</si>
  <si>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</si>
  <si>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</si>
  <si>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</si>
  <si>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</si>
  <si>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</si>
  <si>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</si>
  <si>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</si>
  <si>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</si>
  <si>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</si>
  <si>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</si>
  <si>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</si>
  <si>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</si>
  <si>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</si>
  <si>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</si>
  <si>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</si>
  <si>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</si>
  <si>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</si>
  <si>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</si>
  <si>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</si>
  <si>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</si>
  <si>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</si>
  <si>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</si>
  <si>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</si>
  <si>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</si>
  <si>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</si>
  <si>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</si>
  <si>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</si>
  <si>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</si>
  <si>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</si>
  <si>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</si>
  <si>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</si>
  <si>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</si>
  <si>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</si>
  <si>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</si>
  <si>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</si>
  <si>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</si>
  <si>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</si>
  <si>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</si>
  <si>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</si>
  <si>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</si>
  <si>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</si>
  <si>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</si>
  <si>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</si>
  <si>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</si>
  <si>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</si>
  <si>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</si>
  <si>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</si>
  <si>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</si>
  <si>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</si>
  <si>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</si>
  <si>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</si>
  <si>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</si>
  <si>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</si>
  <si>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</si>
  <si>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</si>
  <si>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</si>
  <si>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</si>
  <si>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</si>
  <si>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</si>
  <si>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</si>
  <si>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</si>
  <si>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</si>
  <si>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</si>
  <si>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</si>
  <si>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</si>
  <si>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</si>
  <si>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</si>
  <si>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</si>
  <si>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</si>
  <si>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</si>
  <si>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</si>
  <si>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</si>
  <si>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</si>
  <si>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</si>
  <si>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</si>
  <si>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</si>
  <si>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</si>
  <si>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</si>
  <si>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</si>
  <si>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</si>
  <si>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</si>
  <si>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</si>
  <si>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</si>
  <si>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</si>
  <si>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</si>
  <si>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</si>
  <si>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</si>
  <si>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</si>
  <si>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</si>
  <si>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</si>
  <si>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</si>
  <si>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</si>
  <si>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</si>
  <si>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</si>
  <si>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</si>
  <si>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</si>
  <si>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</si>
  <si>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</si>
  <si>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</si>
  <si>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</si>
  <si>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</si>
  <si>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</si>
  <si>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</si>
  <si>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</si>
  <si>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</si>
  <si>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</si>
  <si>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</si>
  <si>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</si>
  <si>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</si>
  <si>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</si>
  <si>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</si>
  <si>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</si>
  <si>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</si>
  <si>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</si>
  <si>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</si>
  <si>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</si>
  <si>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</si>
  <si>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</si>
  <si>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</si>
  <si>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</si>
  <si>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</si>
  <si>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</si>
  <si>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</si>
  <si>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</si>
  <si>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</si>
  <si>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</si>
  <si>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</si>
  <si>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</si>
  <si>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</si>
  <si>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</si>
  <si>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</si>
  <si>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</si>
  <si>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</si>
  <si>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</si>
  <si>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</si>
  <si>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</si>
  <si>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</si>
  <si>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</si>
  <si>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</si>
  <si>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</si>
  <si>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</si>
  <si>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</si>
  <si>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</si>
  <si>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</si>
  <si>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</si>
  <si>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</si>
  <si>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</si>
  <si>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</si>
  <si>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</si>
  <si>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</si>
  <si>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</si>
  <si>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</si>
  <si>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</si>
  <si>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</si>
  <si>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</si>
  <si>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</si>
  <si>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</si>
  <si>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</si>
  <si>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</si>
  <si>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</si>
  <si>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</si>
  <si>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</si>
  <si>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</si>
  <si>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</si>
  <si>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</si>
  <si>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</si>
  <si>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</si>
  <si>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</si>
  <si>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</si>
  <si>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</si>
  <si>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</si>
  <si>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</si>
  <si>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</si>
  <si>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</si>
  <si>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</si>
  <si>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</si>
  <si>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</si>
  <si>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</si>
  <si>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</si>
  <si>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</si>
  <si>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</si>
  <si>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</si>
  <si>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</si>
  <si>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</si>
  <si>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</si>
  <si>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</si>
  <si>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</si>
  <si>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</si>
  <si>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</si>
  <si>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</si>
  <si>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</si>
  <si>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</si>
  <si>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</si>
  <si>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</si>
  <si>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</si>
  <si>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</si>
  <si>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</si>
  <si>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</si>
  <si>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</si>
  <si>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</si>
  <si>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</si>
  <si>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</si>
  <si>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</si>
  <si>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</si>
  <si>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</si>
  <si>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</si>
  <si>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</si>
  <si>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</si>
  <si>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</si>
  <si>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</si>
  <si>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</si>
  <si>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</si>
  <si>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</si>
  <si>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</si>
  <si>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</si>
  <si>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</si>
  <si>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</si>
  <si>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</si>
  <si>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</si>
  <si>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</si>
  <si>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</si>
  <si>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</si>
  <si>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</si>
  <si>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</si>
  <si>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</si>
  <si>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</si>
  <si>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</si>
  <si>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</si>
  <si>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</si>
  <si>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</si>
  <si>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</si>
  <si>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</si>
  <si>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</si>
  <si>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</si>
  <si>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</si>
  <si>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</si>
  <si>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</si>
  <si>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</si>
  <si>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</si>
  <si>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</si>
  <si>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</si>
  <si>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</si>
  <si>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</si>
  <si>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</si>
  <si>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</si>
  <si>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</si>
  <si>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</si>
  <si>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</si>
  <si>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</si>
  <si>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</si>
  <si>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</si>
  <si>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</si>
  <si>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</si>
  <si>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</si>
  <si>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</si>
  <si>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</si>
  <si>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</si>
  <si>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</si>
  <si>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</si>
  <si>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</si>
  <si>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</si>
  <si>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</si>
  <si>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</si>
  <si>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</si>
  <si>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</si>
  <si>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</si>
  <si>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</si>
  <si>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</si>
  <si>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</si>
  <si>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</si>
  <si>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</si>
  <si>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</si>
  <si>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</si>
  <si>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</si>
  <si>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</si>
  <si>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</si>
  <si>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</si>
  <si>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</si>
  <si>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</si>
  <si>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</si>
  <si>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</si>
  <si>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</si>
  <si>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</si>
  <si>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</si>
  <si>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</si>
  <si>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</si>
  <si>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</si>
  <si>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</si>
  <si>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</si>
  <si>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</si>
  <si>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</si>
  <si>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</si>
  <si>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</si>
  <si>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</si>
  <si>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</si>
  <si>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</si>
  <si>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</si>
  <si>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</si>
  <si>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</si>
  <si>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</si>
  <si>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</si>
  <si>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</si>
  <si>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</si>
  <si>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</si>
  <si>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</si>
  <si>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</si>
  <si>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</si>
  <si>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</si>
  <si>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</si>
  <si>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</si>
  <si>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</si>
  <si>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</si>
  <si>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</si>
  <si>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</si>
  <si>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</si>
  <si>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</si>
  <si>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</si>
  <si>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</si>
  <si>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</si>
  <si>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</si>
  <si>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</si>
  <si>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</si>
  <si>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</si>
  <si>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</si>
  <si>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</si>
  <si>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</si>
  <si>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</si>
  <si>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</si>
  <si>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</si>
  <si>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</si>
  <si>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</si>
  <si>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</si>
  <si>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</si>
  <si>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</si>
  <si>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</si>
  <si>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</si>
  <si>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</si>
  <si>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</si>
  <si>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</si>
  <si>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</si>
  <si>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</si>
  <si>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</si>
  <si>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</si>
  <si>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</si>
  <si>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</si>
  <si>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</si>
  <si>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</si>
  <si>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</si>
  <si>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</si>
  <si>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</si>
  <si>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</si>
  <si>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</si>
  <si>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</si>
  <si>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</si>
  <si>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</si>
  <si>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</si>
  <si>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</si>
  <si>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</si>
  <si>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</si>
  <si>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</si>
  <si>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</si>
  <si>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</si>
  <si>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</si>
  <si>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</si>
  <si>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</si>
  <si>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</si>
  <si>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</si>
  <si>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</si>
  <si>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</si>
  <si>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</si>
  <si>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</si>
  <si>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</si>
  <si>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</si>
  <si>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</si>
  <si>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</si>
  <si>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</si>
  <si>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</si>
  <si>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</si>
  <si>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</si>
  <si>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</si>
  <si>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</si>
  <si>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</si>
  <si>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</si>
  <si>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</si>
  <si>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</si>
  <si>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</si>
  <si>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</si>
  <si>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</si>
  <si>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</si>
  <si>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</si>
  <si>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</si>
  <si>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</si>
  <si>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</si>
  <si>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</si>
  <si>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</si>
  <si>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</si>
  <si>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</si>
  <si>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</si>
  <si>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</si>
  <si>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</si>
  <si>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</si>
  <si>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</si>
  <si>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</si>
  <si>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</si>
  <si>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</si>
  <si>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</si>
  <si>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</si>
  <si>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</si>
  <si>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</si>
  <si>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</si>
  <si>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</si>
  <si>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</si>
  <si>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</si>
  <si>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</si>
  <si>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</si>
  <si>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</si>
  <si>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</si>
  <si>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</si>
  <si>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</si>
  <si>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</si>
  <si>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</si>
  <si>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</si>
  <si>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</si>
  <si>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</si>
  <si>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</si>
  <si>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</si>
  <si>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</si>
  <si>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</si>
  <si>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</si>
  <si>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</si>
  <si>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</si>
  <si>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</si>
  <si>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</si>
  <si>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</si>
  <si>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</si>
  <si>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</si>
  <si>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</si>
  <si>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</si>
  <si>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</si>
  <si>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</si>
  <si>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</si>
  <si>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</si>
  <si>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</si>
  <si>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</si>
  <si>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</si>
  <si>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</si>
  <si>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</si>
  <si>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</si>
  <si>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</si>
  <si>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</si>
  <si>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</si>
  <si>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</si>
  <si>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</si>
  <si>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</si>
  <si>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</si>
  <si>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</si>
  <si>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</si>
  <si>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</si>
  <si>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</si>
  <si>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</si>
  <si>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</si>
  <si>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</si>
  <si>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</si>
  <si>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</si>
  <si>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</si>
  <si>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</si>
  <si>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</si>
  <si>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</si>
  <si>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</si>
  <si>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</si>
  <si>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</si>
  <si>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</si>
  <si>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</si>
  <si>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</si>
  <si>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</si>
  <si>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</si>
  <si>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</si>
  <si>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</si>
  <si>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</si>
  <si>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</si>
  <si>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</si>
  <si>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</si>
  <si>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</si>
  <si>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</si>
  <si>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</si>
  <si>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</si>
  <si>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</si>
  <si>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</si>
  <si>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</si>
  <si>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</si>
  <si>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</si>
  <si>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</si>
  <si>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</si>
  <si>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</si>
  <si>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</si>
  <si>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</si>
  <si>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</si>
  <si>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</si>
  <si>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</si>
  <si>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</si>
  <si>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</si>
  <si>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</si>
  <si>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</si>
  <si>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</si>
  <si>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</si>
  <si>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</si>
  <si>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</si>
  <si>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</si>
  <si>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</si>
  <si>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</si>
  <si>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</si>
  <si>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</si>
  <si>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</si>
  <si>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</si>
  <si>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</si>
  <si>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</si>
  <si>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</si>
  <si>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</si>
  <si>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</si>
  <si>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</si>
  <si>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</si>
  <si>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</si>
  <si>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</si>
  <si>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</si>
  <si>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</si>
  <si>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</si>
  <si>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</si>
  <si>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</si>
  <si>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</si>
  <si>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</si>
  <si>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</si>
  <si>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</si>
  <si>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</si>
  <si>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</si>
  <si>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</si>
  <si>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</si>
  <si>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</si>
  <si>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</si>
  <si>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</si>
  <si>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</si>
  <si>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</si>
  <si>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</si>
  <si>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</si>
  <si>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</si>
  <si>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</si>
  <si>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</si>
  <si>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</si>
  <si>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</si>
  <si>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</si>
  <si>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</si>
  <si>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</si>
  <si>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</si>
  <si>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</si>
  <si>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</si>
  <si>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</si>
  <si>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</si>
  <si>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</si>
  <si>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</si>
  <si>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</si>
  <si>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</si>
  <si>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</si>
  <si>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</si>
  <si>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</si>
  <si>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</si>
  <si>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</si>
  <si>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</si>
  <si>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</si>
  <si>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</si>
  <si>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</si>
  <si>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</si>
  <si>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</si>
  <si>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</si>
  <si>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</si>
  <si>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</si>
  <si>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</si>
  <si>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</si>
  <si>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</si>
  <si>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</si>
  <si>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</si>
  <si>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</si>
  <si>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</si>
  <si>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</si>
  <si>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</si>
  <si>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</si>
  <si>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</si>
  <si>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</si>
  <si>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</si>
  <si>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</si>
  <si>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</si>
  <si>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</si>
  <si>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</si>
  <si>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</si>
  <si>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</si>
  <si>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</si>
  <si>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</si>
  <si>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</si>
  <si>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</si>
  <si>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</si>
  <si>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</si>
  <si>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</si>
  <si>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</si>
  <si>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</si>
  <si>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</si>
  <si>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</si>
  <si>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</si>
  <si>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</si>
  <si>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</si>
  <si>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</si>
  <si>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</si>
  <si>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</si>
  <si>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</si>
  <si>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</si>
  <si>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</si>
  <si>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</si>
  <si>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</si>
  <si>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</si>
  <si>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</si>
  <si>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</si>
  <si>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</si>
  <si>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</si>
  <si>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</si>
  <si>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</si>
  <si>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</si>
  <si>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</si>
  <si>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</si>
  <si>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</si>
  <si>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</si>
  <si>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</si>
  <si>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</si>
  <si>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</si>
  <si>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</si>
  <si>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</si>
  <si>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</si>
  <si>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</si>
  <si>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</si>
  <si>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</si>
  <si>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</si>
  <si>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</si>
  <si>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</si>
  <si>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</si>
  <si>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</si>
  <si>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</si>
  <si>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</si>
  <si>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</si>
  <si>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</si>
  <si>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</si>
  <si>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</si>
  <si>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</si>
  <si>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</si>
  <si>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</si>
  <si>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</si>
  <si>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</si>
  <si>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</si>
  <si>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</si>
  <si>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</si>
  <si>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</si>
  <si>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</si>
  <si>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</si>
  <si>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</si>
  <si>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</si>
  <si>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</si>
  <si>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</si>
  <si>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</si>
  <si>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</si>
  <si>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</si>
  <si>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</si>
  <si>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</si>
  <si>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</si>
  <si>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</si>
  <si>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</si>
  <si>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</si>
  <si>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</si>
  <si>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</si>
  <si>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</si>
  <si>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</si>
  <si>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</si>
  <si>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</si>
  <si>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</si>
  <si>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</si>
  <si>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</si>
  <si>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</si>
  <si>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</si>
  <si>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</si>
  <si>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</si>
  <si>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</si>
  <si>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</si>
  <si>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</si>
  <si>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</si>
  <si>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</si>
  <si>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</si>
  <si>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</si>
  <si>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</si>
  <si>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</si>
  <si>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</si>
  <si>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</si>
  <si>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</si>
  <si>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</si>
  <si>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</si>
  <si>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</si>
  <si>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</si>
  <si>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</si>
  <si>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</si>
  <si>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</si>
  <si>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</si>
  <si>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</si>
  <si>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</si>
  <si>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</si>
  <si>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</si>
  <si>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</si>
  <si>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</si>
  <si>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</si>
  <si>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</si>
  <si>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</si>
  <si>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</si>
  <si>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</si>
  <si>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</si>
  <si>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</si>
  <si>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</si>
  <si>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</si>
  <si>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</si>
  <si>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</si>
  <si>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</si>
  <si>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</si>
  <si>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</si>
  <si>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</si>
  <si>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</si>
  <si>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</si>
  <si>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</si>
  <si>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</si>
  <si>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</si>
  <si>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</si>
  <si>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</si>
  <si>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</si>
  <si>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</si>
  <si>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</si>
  <si>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</si>
  <si>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</si>
  <si>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</si>
  <si>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</si>
  <si>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</si>
  <si>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</si>
  <si>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</si>
  <si>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</si>
  <si>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</si>
  <si>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</si>
  <si>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</si>
  <si>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</si>
  <si>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</si>
  <si>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</si>
  <si>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</si>
  <si>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</si>
  <si>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</si>
  <si>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</si>
  <si>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</si>
  <si>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</si>
  <si>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</si>
  <si>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</si>
  <si>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</si>
  <si>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</si>
  <si>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</si>
  <si>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</si>
  <si>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</si>
  <si>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</si>
  <si>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</si>
  <si>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</si>
  <si>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</si>
  <si>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</si>
  <si>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</si>
  <si>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</si>
  <si>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</si>
  <si>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</si>
  <si>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</si>
  <si>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</si>
  <si>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</si>
  <si>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</si>
  <si>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</si>
  <si>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</si>
  <si>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</si>
  <si>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</si>
  <si>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</si>
  <si>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</si>
  <si>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</si>
  <si>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</si>
  <si>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</si>
  <si>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</si>
  <si>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</si>
  <si>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</si>
  <si>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</si>
  <si>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</si>
  <si>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</si>
  <si>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</si>
  <si>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</si>
  <si>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</si>
  <si>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</si>
  <si>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</si>
  <si>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</si>
  <si>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</si>
  <si>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</si>
  <si>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</si>
  <si>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</si>
  <si>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</si>
  <si>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</si>
  <si>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</si>
  <si>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</si>
  <si>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</si>
  <si>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</si>
  <si>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</si>
  <si>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</si>
  <si>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</si>
  <si>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</si>
  <si>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</si>
  <si>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</si>
  <si>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</si>
  <si>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</si>
  <si>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</si>
  <si>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</si>
  <si>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</si>
  <si>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</si>
  <si>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</si>
  <si>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</si>
  <si>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</si>
  <si>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</si>
  <si>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</si>
  <si>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</si>
  <si>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</si>
  <si>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</si>
  <si>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</si>
  <si>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</si>
  <si>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</si>
  <si>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</si>
  <si>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</si>
  <si>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</si>
  <si>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</si>
  <si>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</si>
  <si>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</si>
  <si>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</si>
  <si>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</si>
  <si>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</si>
  <si>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</si>
  <si>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</si>
  <si>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</si>
  <si>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</si>
  <si>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</si>
  <si>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</si>
  <si>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</si>
  <si>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</si>
  <si>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</si>
  <si>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</si>
  <si>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</si>
  <si>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</si>
  <si>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</si>
  <si>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</si>
  <si>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</si>
  <si>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</si>
  <si>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</si>
  <si>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</si>
  <si>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</si>
  <si>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</si>
  <si>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</si>
  <si>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</si>
  <si>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</si>
  <si>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</si>
  <si>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</si>
  <si>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</si>
  <si>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</si>
  <si>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</si>
  <si>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</si>
  <si>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</si>
  <si>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</si>
  <si>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</si>
  <si>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</si>
  <si>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</si>
  <si>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</si>
  <si>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</si>
  <si>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</si>
  <si>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</si>
  <si>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</si>
  <si>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</si>
  <si>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</si>
  <si>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</si>
  <si>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</si>
  <si>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</si>
  <si>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</si>
  <si>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</si>
  <si>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</si>
  <si>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</si>
  <si>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</si>
  <si>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</si>
  <si>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</si>
  <si>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</si>
  <si>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</si>
  <si>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</si>
  <si>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</si>
  <si>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</si>
  <si>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</si>
  <si>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</si>
  <si>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</si>
  <si>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</si>
  <si>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</si>
  <si>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</si>
  <si>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</si>
  <si>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</si>
  <si>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</si>
  <si>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</si>
  <si>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</si>
  <si>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</si>
  <si>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</si>
  <si>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</si>
  <si>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</si>
  <si>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</si>
  <si>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</si>
  <si>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</si>
  <si>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</si>
  <si>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</si>
  <si>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</si>
  <si>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</si>
  <si>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</si>
  <si>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</si>
  <si>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</si>
  <si>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</si>
  <si>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</si>
  <si>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</si>
  <si>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</si>
  <si>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</si>
  <si>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</si>
  <si>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</si>
  <si>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</si>
  <si>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</si>
  <si>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</si>
  <si>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</si>
  <si>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</si>
  <si>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</si>
  <si>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</si>
  <si>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</si>
  <si>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</si>
  <si>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</si>
  <si>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</si>
  <si>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</si>
  <si>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</si>
  <si>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</si>
  <si>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</si>
  <si>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</si>
  <si>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</si>
  <si>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</si>
  <si>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</si>
  <si>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</si>
  <si>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</si>
  <si>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</si>
  <si>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</si>
  <si>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</si>
  <si>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</si>
  <si>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</si>
  <si>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</si>
  <si>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</si>
  <si>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</si>
  <si>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</si>
  <si>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</si>
  <si>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</si>
  <si>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</si>
  <si>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</si>
  <si>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</si>
  <si>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</si>
  <si>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</si>
  <si>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</si>
  <si>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</si>
  <si>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</si>
  <si>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</si>
  <si>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</si>
  <si>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</si>
  <si>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</si>
  <si>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</si>
  <si>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</si>
  <si>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</si>
  <si>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</si>
  <si>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</si>
  <si>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</si>
  <si>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</si>
  <si>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</si>
  <si>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</si>
  <si>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</si>
  <si>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</si>
  <si>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</si>
  <si>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</si>
  <si>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</si>
  <si>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</si>
  <si>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</si>
  <si>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</si>
  <si>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</si>
  <si>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</si>
  <si>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</si>
  <si>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</si>
  <si>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</si>
  <si>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</si>
  <si>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</si>
  <si>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</si>
  <si>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</si>
  <si>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</si>
  <si>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</si>
  <si>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</si>
  <si>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</si>
  <si>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</si>
  <si>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</si>
  <si>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</si>
  <si>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</si>
  <si>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</si>
  <si>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</si>
  <si>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</si>
  <si>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</si>
  <si>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</si>
  <si>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</si>
  <si>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</si>
  <si>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</si>
  <si>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</si>
  <si>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</si>
  <si>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</si>
  <si>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</si>
  <si>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</si>
  <si>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</si>
  <si>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</si>
  <si>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</si>
  <si>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</si>
  <si>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</si>
  <si>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</si>
  <si>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</si>
  <si>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</si>
  <si>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</si>
  <si>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</si>
  <si>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</si>
  <si>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</si>
  <si>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</si>
  <si>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</si>
  <si>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</si>
  <si>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</si>
  <si>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</si>
  <si>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</si>
  <si>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</si>
  <si>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</si>
  <si>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</si>
  <si>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</si>
  <si>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</si>
  <si>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</si>
  <si>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</si>
  <si>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</si>
  <si>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</si>
  <si>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</si>
  <si>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</si>
  <si>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</si>
  <si>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</si>
  <si>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</si>
  <si>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</si>
  <si>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</si>
  <si>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</si>
  <si>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</si>
  <si>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</si>
  <si>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</si>
  <si>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</si>
  <si>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</si>
  <si>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</si>
  <si>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</si>
  <si>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</si>
  <si>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</si>
  <si>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</si>
  <si>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</si>
  <si>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</si>
  <si>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</si>
  <si>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</si>
  <si>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</si>
  <si>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</si>
  <si>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</si>
  <si>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</si>
  <si>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</si>
  <si>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</si>
  <si>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</si>
  <si>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</si>
  <si>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</si>
  <si>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</si>
  <si>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</si>
  <si>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</si>
  <si>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</si>
  <si>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</si>
  <si>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</si>
  <si>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</si>
  <si>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</si>
  <si>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</si>
  <si>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</si>
  <si>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</si>
  <si>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</si>
  <si>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</si>
  <si>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</si>
  <si>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</si>
  <si>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</si>
  <si>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</si>
  <si>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</si>
  <si>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</si>
  <si>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</si>
  <si>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</si>
  <si>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</si>
  <si>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</si>
  <si>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</si>
  <si>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</si>
  <si>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</si>
  <si>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</si>
  <si>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</si>
  <si>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</si>
  <si>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</si>
  <si>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</si>
  <si>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</si>
  <si>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</si>
  <si>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</si>
  <si>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</si>
  <si>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</si>
  <si>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</si>
  <si>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</si>
  <si>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</si>
  <si>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</si>
  <si>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</si>
  <si>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</si>
  <si>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</si>
  <si>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</si>
  <si>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</si>
  <si>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</si>
  <si>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</si>
  <si>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</si>
  <si>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</si>
  <si>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</si>
  <si>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</si>
  <si>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</si>
  <si>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</si>
  <si>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</si>
  <si>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</si>
  <si>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</si>
  <si>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</si>
  <si>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</si>
  <si>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</si>
  <si>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</si>
  <si>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</si>
  <si>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</si>
  <si>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</si>
  <si>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</si>
  <si>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</si>
  <si>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</si>
  <si>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</si>
  <si>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</si>
  <si>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</si>
  <si>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</si>
  <si>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</si>
  <si>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</si>
  <si>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</si>
  <si>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</si>
  <si>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</si>
  <si>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</si>
  <si>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</si>
  <si>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</si>
  <si>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</si>
  <si>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</si>
  <si>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</si>
  <si>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</si>
  <si>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</si>
  <si>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</si>
  <si>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</si>
  <si>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</si>
  <si>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</si>
  <si>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</si>
  <si>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</si>
  <si>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</si>
  <si>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</si>
  <si>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</si>
  <si>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</si>
  <si>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</si>
  <si>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</si>
  <si>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</si>
  <si>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</si>
  <si>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</si>
  <si>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</si>
  <si>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</si>
  <si>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</si>
  <si>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</si>
  <si>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</si>
  <si>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</si>
  <si>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</si>
  <si>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</si>
  <si>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</si>
  <si>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</si>
  <si>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</si>
  <si>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</si>
  <si>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</si>
  <si>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</si>
  <si>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</si>
  <si>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</si>
  <si>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</si>
  <si>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</si>
  <si>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</si>
  <si>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</si>
  <si>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</si>
  <si>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</si>
  <si>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</si>
  <si>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</si>
  <si>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</si>
  <si>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</si>
  <si>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</si>
  <si>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</si>
  <si>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</si>
  <si>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</si>
  <si>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</si>
  <si>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</si>
  <si>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</si>
  <si>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</si>
  <si>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</si>
  <si>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</si>
  <si>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</si>
  <si>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</si>
  <si>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</si>
  <si>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</si>
  <si>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</si>
  <si>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</si>
  <si>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</si>
  <si>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</si>
  <si>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</si>
  <si>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</si>
  <si>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</si>
  <si>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</si>
  <si>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</si>
  <si>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</si>
  <si>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</si>
  <si>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</si>
  <si>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</si>
  <si>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</si>
  <si>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</si>
  <si>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</si>
  <si>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</si>
  <si>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</si>
  <si>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</si>
  <si>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</si>
  <si>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</si>
  <si>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</si>
  <si>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</si>
  <si>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</si>
  <si>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</si>
  <si>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</si>
  <si>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</si>
  <si>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</si>
  <si>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</si>
  <si>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</si>
  <si>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</si>
  <si>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</si>
  <si>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</si>
  <si>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</si>
  <si>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</si>
  <si>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</si>
  <si>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</si>
  <si>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</si>
  <si>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</si>
  <si>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</si>
  <si>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</si>
  <si>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</si>
  <si>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</si>
  <si>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</si>
  <si>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</si>
  <si>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</si>
  <si>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</si>
  <si>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</si>
  <si>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</si>
  <si>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</si>
  <si>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</si>
  <si>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</si>
  <si>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</si>
  <si>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</si>
  <si>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</si>
  <si>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</si>
  <si>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</si>
  <si>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</si>
  <si>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</si>
  <si>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</si>
  <si>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</si>
  <si>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</si>
  <si>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</si>
  <si>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</si>
  <si>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</si>
  <si>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</si>
  <si>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</si>
  <si>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</si>
  <si>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</si>
  <si>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</si>
  <si>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</si>
  <si>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</si>
  <si>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</si>
  <si>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</si>
  <si>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</si>
  <si>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</si>
  <si>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</si>
  <si>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</si>
  <si>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</si>
  <si>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</si>
  <si>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</si>
  <si>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</si>
  <si>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</si>
  <si>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</si>
  <si>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</si>
  <si>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</si>
  <si>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</si>
  <si>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</si>
  <si>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</si>
  <si>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</si>
  <si>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</si>
  <si>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</si>
  <si>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</si>
  <si>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</si>
  <si>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</si>
  <si>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</si>
  <si>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</si>
  <si>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</si>
  <si>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</si>
  <si>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</si>
  <si>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</si>
  <si>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</si>
  <si>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</si>
  <si>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</si>
  <si>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</si>
  <si>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</si>
  <si>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</si>
  <si>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</si>
  <si>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</si>
  <si>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</si>
  <si>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</si>
  <si>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</si>
  <si>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</si>
  <si>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</si>
  <si>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</si>
  <si>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</si>
  <si>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</si>
  <si>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</si>
  <si>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</si>
  <si>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</si>
  <si>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</si>
  <si>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</si>
  <si>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</si>
  <si>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</si>
  <si>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</si>
  <si>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</si>
  <si>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</si>
  <si>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</si>
  <si>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</si>
  <si>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</si>
  <si>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</si>
  <si>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</si>
  <si>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</si>
  <si>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</si>
  <si>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</si>
  <si>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</si>
  <si>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</si>
  <si>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</si>
  <si>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</si>
  <si>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</si>
  <si>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</si>
  <si>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</si>
  <si>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</si>
  <si>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</si>
  <si>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</si>
  <si>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</si>
  <si>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</si>
  <si>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</si>
  <si>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</si>
  <si>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</si>
  <si>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</si>
  <si>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</si>
  <si>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</si>
  <si>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</si>
  <si>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</si>
  <si>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</si>
  <si>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</si>
  <si>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</si>
  <si>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</si>
  <si>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</si>
  <si>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</si>
  <si>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</si>
  <si>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</si>
  <si>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</si>
  <si>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</si>
  <si>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</si>
  <si>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</si>
  <si>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</si>
  <si>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</si>
  <si>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</si>
  <si>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</si>
  <si>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</si>
  <si>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</si>
  <si>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</si>
  <si>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</si>
  <si>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</si>
  <si>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</si>
  <si>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</si>
  <si>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</si>
  <si>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</si>
  <si>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</si>
  <si>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</si>
  <si>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</si>
  <si>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</si>
  <si>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</si>
  <si>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</si>
  <si>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</si>
  <si>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</si>
  <si>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</si>
  <si>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</si>
  <si>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</si>
  <si>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</si>
  <si>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</si>
  <si>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</si>
  <si>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</si>
  <si>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</si>
  <si>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</si>
  <si>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</si>
  <si>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</si>
  <si>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</si>
  <si>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</si>
  <si>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</si>
  <si>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</si>
  <si>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</si>
  <si>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</si>
  <si>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</si>
  <si>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</si>
  <si>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</si>
  <si>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</si>
  <si>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</si>
  <si>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</si>
  <si>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</si>
  <si>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</si>
  <si>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</si>
  <si>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</si>
  <si>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</si>
  <si>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</si>
  <si>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</si>
  <si>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</si>
  <si>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</si>
  <si>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</si>
  <si>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</si>
  <si>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</si>
  <si>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</si>
  <si>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</si>
  <si>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</si>
  <si>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</si>
  <si>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</si>
  <si>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</si>
  <si>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</si>
  <si>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</si>
  <si>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</si>
  <si>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</si>
  <si>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</si>
  <si>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</si>
  <si>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</si>
  <si>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</si>
  <si>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</si>
  <si>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</si>
  <si>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</si>
  <si>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</si>
  <si>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</si>
  <si>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</si>
  <si>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</si>
  <si>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</si>
  <si>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</si>
  <si>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</si>
  <si>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</si>
  <si>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</si>
  <si>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</si>
  <si>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</si>
  <si>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</si>
  <si>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</si>
  <si>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</si>
  <si>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</si>
  <si>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</si>
  <si>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</si>
  <si>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</si>
  <si>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</si>
  <si>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</si>
  <si>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</si>
  <si>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</si>
  <si>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</si>
  <si>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</si>
  <si>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</si>
  <si>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</si>
  <si>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</si>
  <si>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</si>
  <si>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</si>
  <si>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</si>
  <si>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</si>
  <si>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</si>
  <si>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</si>
  <si>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</si>
  <si>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</si>
  <si>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</si>
  <si>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</si>
  <si>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</si>
  <si>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</si>
  <si>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</si>
  <si>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</si>
  <si>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</si>
  <si>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</si>
  <si>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</si>
  <si>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</si>
  <si>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</si>
  <si>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</si>
  <si>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</si>
  <si>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</si>
  <si>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</si>
  <si>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</si>
  <si>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</si>
  <si>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</si>
  <si>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</si>
  <si>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</si>
  <si>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</si>
  <si>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</si>
  <si>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</si>
  <si>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</si>
  <si>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</si>
  <si>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</si>
  <si>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</si>
  <si>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</si>
  <si>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</si>
  <si>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</si>
  <si>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</si>
  <si>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</si>
  <si>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</si>
  <si>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</si>
  <si>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</si>
  <si>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</si>
  <si>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</si>
  <si>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</si>
  <si>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</si>
  <si>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</si>
  <si>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</si>
  <si>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</si>
  <si>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</si>
  <si>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</si>
  <si>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</si>
  <si>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</si>
  <si>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</si>
  <si>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</si>
  <si>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</si>
  <si>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</si>
  <si>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</si>
  <si>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</si>
  <si>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</si>
  <si>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</si>
  <si>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</si>
  <si>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</si>
  <si>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</si>
  <si>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</si>
  <si>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</si>
  <si>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</si>
  <si>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</si>
  <si>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</si>
  <si>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</si>
  <si>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</si>
  <si>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</si>
  <si>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</si>
  <si>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</si>
  <si>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</si>
  <si>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</si>
  <si>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</si>
  <si>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</si>
  <si>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</si>
  <si>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</si>
  <si>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</si>
  <si>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</si>
  <si>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</si>
  <si>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</si>
  <si>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</si>
  <si>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</si>
  <si>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</si>
  <si>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</si>
  <si>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</si>
  <si>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</si>
  <si>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</si>
  <si>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</si>
  <si>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</si>
  <si>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</si>
  <si>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</si>
  <si>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</si>
  <si>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</si>
  <si>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</si>
  <si>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</si>
  <si>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</si>
  <si>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</si>
  <si>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</si>
  <si>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</si>
  <si>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</si>
  <si>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</si>
  <si>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</si>
  <si>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</si>
  <si>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</si>
  <si>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</si>
  <si>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</si>
  <si>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</si>
  <si>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</si>
  <si>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</si>
  <si>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</si>
  <si>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</si>
  <si>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</si>
  <si>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</si>
  <si>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</si>
  <si>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</si>
  <si>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</si>
  <si>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</si>
  <si>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</si>
  <si>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</si>
  <si>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</si>
  <si>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</si>
  <si>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</si>
  <si>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</si>
  <si>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</si>
  <si>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</si>
  <si>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</si>
  <si>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</si>
  <si>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</si>
  <si>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</si>
  <si>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</si>
  <si>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</si>
  <si>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</si>
  <si>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</si>
  <si>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</si>
  <si>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</si>
  <si>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</si>
  <si>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</si>
  <si>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</si>
  <si>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</si>
  <si>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</si>
  <si>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</si>
  <si>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</si>
  <si>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</si>
  <si>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</si>
  <si>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</si>
  <si>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</si>
  <si>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</si>
  <si>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</si>
  <si>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</si>
  <si>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</si>
  <si>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</si>
  <si>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</si>
  <si>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</si>
  <si>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</si>
  <si>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</si>
  <si>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</si>
  <si>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</si>
  <si>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</si>
  <si>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</si>
  <si>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</si>
  <si>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</si>
  <si>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</si>
  <si>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</si>
  <si>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</si>
  <si>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</si>
  <si>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</si>
  <si>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</si>
  <si>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</si>
  <si>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</si>
  <si>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</si>
  <si>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</si>
  <si>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</si>
  <si>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</si>
  <si>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</si>
  <si>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</si>
  <si>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</si>
  <si>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</si>
  <si>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</si>
  <si>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</si>
  <si>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</si>
  <si>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</si>
  <si>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</si>
  <si>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</si>
  <si>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</si>
  <si>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</si>
  <si>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</si>
  <si>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</si>
  <si>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</si>
  <si>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</si>
  <si>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</si>
  <si>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</si>
  <si>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</si>
  <si>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</si>
  <si>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</si>
  <si>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</si>
  <si>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</si>
  <si>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</si>
  <si>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</si>
  <si>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</si>
  <si>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</si>
  <si>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</si>
  <si>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</si>
  <si>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</si>
  <si>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</si>
  <si>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</si>
  <si>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</si>
  <si>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</si>
  <si>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</si>
  <si>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</si>
  <si>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</si>
  <si>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</si>
  <si>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</si>
  <si>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</si>
  <si>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</si>
  <si>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</si>
  <si>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</si>
  <si>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</si>
  <si>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</si>
  <si>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</si>
  <si>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</si>
  <si>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</si>
  <si>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</si>
  <si>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</si>
  <si>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</si>
  <si>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</si>
  <si>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</si>
  <si>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</si>
  <si>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</si>
  <si>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</si>
  <si>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</si>
  <si>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</si>
  <si>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</si>
  <si>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</si>
  <si>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</si>
  <si>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</si>
  <si>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</si>
  <si>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</si>
  <si>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</si>
  <si>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</si>
  <si>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</si>
  <si>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</si>
  <si>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</si>
  <si>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</si>
  <si>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</si>
  <si>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</si>
  <si>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</si>
  <si>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</si>
  <si>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</si>
  <si>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</si>
  <si>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</si>
  <si>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</si>
  <si>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</si>
  <si>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</si>
  <si>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</si>
  <si>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</si>
  <si>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</si>
  <si>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</si>
  <si>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</si>
  <si>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</si>
  <si>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</si>
  <si>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</si>
  <si>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</si>
  <si>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</si>
  <si>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</si>
  <si>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</si>
  <si>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</si>
  <si>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</si>
  <si>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</si>
  <si>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</si>
  <si>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</si>
  <si>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</si>
  <si>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</si>
  <si>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</si>
  <si>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</si>
  <si>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</si>
  <si>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</si>
  <si>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</si>
  <si>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</si>
  <si>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</si>
  <si>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</si>
  <si>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</si>
  <si>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</si>
  <si>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</si>
  <si>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</si>
  <si>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</si>
  <si>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</si>
  <si>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</si>
  <si>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</si>
  <si>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</si>
  <si>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</si>
  <si>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</si>
  <si>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</si>
  <si>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</si>
  <si>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</si>
  <si>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</si>
  <si>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</si>
  <si>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</si>
  <si>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</si>
  <si>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</si>
  <si>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</si>
  <si>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</si>
  <si>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</si>
  <si>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</si>
  <si>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</si>
  <si>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</si>
  <si>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</si>
  <si>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</si>
  <si>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</si>
  <si>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</si>
  <si>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</si>
  <si>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</si>
  <si>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</si>
  <si>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</si>
  <si>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</si>
  <si>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</si>
  <si>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</si>
  <si>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</si>
  <si>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</si>
  <si>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</si>
  <si>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</si>
  <si>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</si>
  <si>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</si>
  <si>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</si>
  <si>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</si>
  <si>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</si>
  <si>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</si>
  <si>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</si>
  <si>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</si>
  <si>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</si>
  <si>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</si>
  <si>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</si>
  <si>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</si>
  <si>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</si>
  <si>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</si>
  <si>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</si>
  <si>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</si>
  <si>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</si>
  <si>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</si>
  <si>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</si>
  <si>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</si>
  <si>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</si>
  <si>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</si>
  <si>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</si>
  <si>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</si>
  <si>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</si>
  <si>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</si>
  <si>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</si>
  <si>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</si>
  <si>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</si>
  <si>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</si>
  <si>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</si>
  <si>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</si>
  <si>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</si>
  <si>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</si>
  <si>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</si>
  <si>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</si>
  <si>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</si>
  <si>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</si>
  <si>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</si>
  <si>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</si>
  <si>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</si>
  <si>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</si>
  <si>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</si>
  <si>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</si>
  <si>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</si>
  <si>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</si>
  <si>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</si>
  <si>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</si>
  <si>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</si>
  <si>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</si>
  <si>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</si>
  <si>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</si>
  <si>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</si>
  <si>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</si>
  <si>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</si>
  <si>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</si>
  <si>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</si>
  <si>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</si>
  <si>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</si>
  <si>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</si>
  <si>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</si>
  <si>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</si>
  <si>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</si>
  <si>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</si>
  <si>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</si>
  <si>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</si>
  <si>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</si>
  <si>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</si>
  <si>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</si>
  <si>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</si>
  <si>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</si>
  <si>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</si>
  <si>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</si>
  <si>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</si>
  <si>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</si>
  <si>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</si>
  <si>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</si>
  <si>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</si>
  <si>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</si>
  <si>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</si>
  <si>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</si>
  <si>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</si>
  <si>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</si>
  <si>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</si>
  <si>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</si>
  <si>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</si>
  <si>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</si>
  <si>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</si>
  <si>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</si>
  <si>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</si>
  <si>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</si>
  <si>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</si>
  <si>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</si>
  <si>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</si>
  <si>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</si>
  <si>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</si>
  <si>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</si>
  <si>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</si>
  <si>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</si>
  <si>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</si>
  <si>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</si>
  <si>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</si>
  <si>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</si>
  <si>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</si>
  <si>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</si>
  <si>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</si>
  <si>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</si>
  <si>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</si>
  <si>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</si>
  <si>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</si>
  <si>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</si>
  <si>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</si>
  <si>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</si>
  <si>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</si>
  <si>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</si>
  <si>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</si>
  <si>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</si>
  <si>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</si>
  <si>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</si>
  <si>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</si>
  <si>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</si>
  <si>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</si>
  <si>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</si>
  <si>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</si>
  <si>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</si>
  <si>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</si>
  <si>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</si>
  <si>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</si>
  <si>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</si>
  <si>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</si>
  <si>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</si>
  <si>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</si>
  <si>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</si>
  <si>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</si>
  <si>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</si>
  <si>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</si>
  <si>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</si>
  <si>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</si>
  <si>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</si>
  <si>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</si>
  <si>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</si>
  <si>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</si>
  <si>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</si>
  <si>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</si>
  <si>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</si>
  <si>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</si>
  <si>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</si>
  <si>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</si>
  <si>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</si>
  <si>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</si>
  <si>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</si>
  <si>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</si>
  <si>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</si>
  <si>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</si>
  <si>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</si>
  <si>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</si>
  <si>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</si>
  <si>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</si>
  <si>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</si>
  <si>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</si>
  <si>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</si>
  <si>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</si>
  <si>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</si>
  <si>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</si>
  <si>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</si>
  <si>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</si>
  <si>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</si>
  <si>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</si>
  <si>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</si>
  <si>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</si>
  <si>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</si>
  <si>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</si>
  <si>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</si>
  <si>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</si>
  <si>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</si>
  <si>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</si>
  <si>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</si>
  <si>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</si>
  <si>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</si>
  <si>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</si>
  <si>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</si>
  <si>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</si>
  <si>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</si>
  <si>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</si>
  <si>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</si>
  <si>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</si>
  <si>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</si>
  <si>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</si>
  <si>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</si>
  <si>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</si>
  <si>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</si>
  <si>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</si>
  <si>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</si>
  <si>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</si>
  <si>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</si>
  <si>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</si>
  <si>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</si>
  <si>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</si>
  <si>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</si>
  <si>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</si>
  <si>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</si>
  <si>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</si>
  <si>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</si>
  <si>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</si>
  <si>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</si>
  <si>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</si>
  <si>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</si>
  <si>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</si>
  <si>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</si>
  <si>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</si>
  <si>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</si>
  <si>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</si>
  <si>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</si>
  <si>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</si>
  <si>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</si>
  <si>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</si>
  <si>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</si>
  <si>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</si>
  <si>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</si>
  <si>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</si>
  <si>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</si>
  <si>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</si>
  <si>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</si>
  <si>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</si>
  <si>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</si>
  <si>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</si>
  <si>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</si>
  <si>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</si>
  <si>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</si>
  <si>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</si>
  <si>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</si>
  <si>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</si>
  <si>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</si>
  <si>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</si>
  <si>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</si>
  <si>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</si>
  <si>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</si>
  <si>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</si>
  <si>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</si>
  <si>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</si>
  <si>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</si>
  <si>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</si>
  <si>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</si>
  <si>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</si>
  <si>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</si>
  <si>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</si>
  <si>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</si>
  <si>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</si>
  <si>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</si>
  <si>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</si>
  <si>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</si>
  <si>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</si>
  <si>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</si>
  <si>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</si>
  <si>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</si>
  <si>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</si>
  <si>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</si>
  <si>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</si>
  <si>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</si>
  <si>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</si>
  <si>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</si>
  <si>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</si>
  <si>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</si>
  <si>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</si>
  <si>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</si>
  <si>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</si>
  <si>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</si>
  <si>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</si>
  <si>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</si>
  <si>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</si>
  <si>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</si>
  <si>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</si>
  <si>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</si>
  <si>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</si>
  <si>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</si>
  <si>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</si>
  <si>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</si>
  <si>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</si>
  <si>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</si>
  <si>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</si>
  <si>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</si>
  <si>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</si>
  <si>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</si>
  <si>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</si>
  <si>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</si>
  <si>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</si>
  <si>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</si>
  <si>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</si>
  <si>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</si>
  <si>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</si>
  <si>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</si>
  <si>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</si>
  <si>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</si>
  <si>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</si>
  <si>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</si>
  <si>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</si>
  <si>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</si>
  <si>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</si>
  <si>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</si>
  <si>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</si>
  <si>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</si>
  <si>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</si>
  <si>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</si>
  <si>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</si>
  <si>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</si>
  <si>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</si>
  <si>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</si>
  <si>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</si>
  <si>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</si>
  <si>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</si>
  <si>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</si>
  <si>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</si>
  <si>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</si>
  <si>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</si>
  <si>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</si>
  <si>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</si>
  <si>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</si>
  <si>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</si>
  <si>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</si>
  <si>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</si>
  <si>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</si>
  <si>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</si>
  <si>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</si>
  <si>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</si>
  <si>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</si>
  <si>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</si>
  <si>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</si>
  <si>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</si>
  <si>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</si>
  <si>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</si>
  <si>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</si>
  <si>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</si>
  <si>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</si>
  <si>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</si>
  <si>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</si>
  <si>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</si>
  <si>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</si>
  <si>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</si>
  <si>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</si>
  <si>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</si>
  <si>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</si>
  <si>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</si>
  <si>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</si>
  <si>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</si>
  <si>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</si>
  <si>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</si>
  <si>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</si>
  <si>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</si>
  <si>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</si>
  <si>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</si>
  <si>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</si>
  <si>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</si>
  <si>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</si>
  <si>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</si>
  <si>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</si>
  <si>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</si>
  <si>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</si>
  <si>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</si>
  <si>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</si>
  <si>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</si>
  <si>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</si>
  <si>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</si>
  <si>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</si>
  <si>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</si>
  <si>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</si>
  <si>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</si>
  <si>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</si>
  <si>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</si>
  <si>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</si>
  <si>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</si>
  <si>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</si>
  <si>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</si>
  <si>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</si>
  <si>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</si>
  <si>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</si>
  <si>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</si>
  <si>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</si>
  <si>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</si>
  <si>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</si>
  <si>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</si>
  <si>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</si>
  <si>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</si>
  <si>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</si>
  <si>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</si>
  <si>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</si>
  <si>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</si>
  <si>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</si>
  <si>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</si>
  <si>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</si>
  <si>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</si>
  <si>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</si>
  <si>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</si>
  <si>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</si>
  <si>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</si>
  <si>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</si>
  <si>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</si>
  <si>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</si>
  <si>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</si>
  <si>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</si>
  <si>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</si>
  <si>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</si>
  <si>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</si>
  <si>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</si>
  <si>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</si>
  <si>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</si>
  <si>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</si>
  <si>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</si>
  <si>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</si>
  <si>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</si>
  <si>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</si>
  <si>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</si>
  <si>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</si>
  <si>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</si>
  <si>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</si>
  <si>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</si>
  <si>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</si>
  <si>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</si>
  <si>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</si>
  <si>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</si>
  <si>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</si>
  <si>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</si>
  <si>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</si>
  <si>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</si>
  <si>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</si>
  <si>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</si>
  <si>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</si>
  <si>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</si>
  <si>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</si>
  <si>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</si>
  <si>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</si>
  <si>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</si>
  <si>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</si>
  <si>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</si>
  <si>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</si>
  <si>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</si>
  <si>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</si>
  <si>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</si>
  <si>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</si>
  <si>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</si>
  <si>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</si>
  <si>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</si>
  <si>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</si>
  <si>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</si>
  <si>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</si>
  <si>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</si>
  <si>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</si>
  <si>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</si>
  <si>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</si>
  <si>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</si>
  <si>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</si>
  <si>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</si>
  <si>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</si>
  <si>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</si>
  <si>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</si>
  <si>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</si>
  <si>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</si>
  <si>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</si>
  <si>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</si>
  <si>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</si>
  <si>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</si>
  <si>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</si>
  <si>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</si>
  <si>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</si>
  <si>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</si>
  <si>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</si>
  <si>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</si>
  <si>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</si>
  <si>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</si>
  <si>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</si>
  <si>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</si>
  <si>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</si>
  <si>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</si>
  <si>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</si>
  <si>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</si>
  <si>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</si>
  <si>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</si>
  <si>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</si>
  <si>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</si>
  <si>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</si>
  <si>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</si>
  <si>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</si>
  <si>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</si>
  <si>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</si>
  <si>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</si>
  <si>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</si>
  <si>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</si>
  <si>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</si>
  <si>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</si>
  <si>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</si>
  <si>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</si>
  <si>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</si>
  <si>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</si>
  <si>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</si>
  <si>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</si>
  <si>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</si>
  <si>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</si>
  <si>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</si>
  <si>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</si>
  <si>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</si>
  <si>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</si>
  <si>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</si>
  <si>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</si>
  <si>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</si>
  <si>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</si>
  <si>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</si>
  <si>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</si>
  <si>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</si>
  <si>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</si>
  <si>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</si>
  <si>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</si>
  <si>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</si>
  <si>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</si>
  <si>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</si>
  <si>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</si>
  <si>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</si>
  <si>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</si>
  <si>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</si>
  <si>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</si>
  <si>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</si>
  <si>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</si>
  <si>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</si>
  <si>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</si>
  <si>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</si>
  <si>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</si>
  <si>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</si>
  <si>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</si>
  <si>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</si>
  <si>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</si>
  <si>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</si>
  <si>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</si>
  <si>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</si>
  <si>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</si>
  <si>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</si>
  <si>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</si>
  <si>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</si>
  <si>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</si>
  <si>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</si>
  <si>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</si>
  <si>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</si>
  <si>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</si>
  <si>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</si>
  <si>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</si>
  <si>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</si>
  <si>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</si>
  <si>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</si>
  <si>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</si>
  <si>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</si>
  <si>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</si>
  <si>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</si>
  <si>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</si>
  <si>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</si>
  <si>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</si>
  <si>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</si>
  <si>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</si>
  <si>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</si>
  <si>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</si>
  <si>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</si>
  <si>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</si>
  <si>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</si>
  <si>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</si>
  <si>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</si>
  <si>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</si>
  <si>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</si>
  <si>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</si>
  <si>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</si>
  <si>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</si>
  <si>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</si>
  <si>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</si>
  <si>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</si>
  <si>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</si>
  <si>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</si>
  <si>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</si>
  <si>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</si>
  <si>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</si>
  <si>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</si>
  <si>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</si>
  <si>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</si>
  <si>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</si>
  <si>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</si>
  <si>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</si>
  <si>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</si>
  <si>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</si>
  <si>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</si>
  <si>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</si>
  <si>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</si>
  <si>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</si>
  <si>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</si>
  <si>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</si>
  <si>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</si>
  <si>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</si>
  <si>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</si>
  <si>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</si>
  <si>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</si>
  <si>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</si>
  <si>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</si>
  <si>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</si>
  <si>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</si>
  <si>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</si>
  <si>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</si>
  <si>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</si>
  <si>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</si>
  <si>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</si>
  <si>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</si>
  <si>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</si>
  <si>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</si>
  <si>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</si>
  <si>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</si>
  <si>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</si>
  <si>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</si>
  <si>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</si>
  <si>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</si>
  <si>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</si>
  <si>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</si>
  <si>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</si>
  <si>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</si>
  <si>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</si>
  <si>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</si>
  <si>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</si>
  <si>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</si>
  <si>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</si>
  <si>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</si>
  <si>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</si>
  <si>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</si>
  <si>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</si>
  <si>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</si>
  <si>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</si>
  <si>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</si>
  <si>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</si>
  <si>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</si>
  <si>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</si>
  <si>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</si>
  <si>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</si>
  <si>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</si>
  <si>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</si>
  <si>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</si>
  <si>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</si>
  <si>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</si>
  <si>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</si>
  <si>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</si>
  <si>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</si>
  <si>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</si>
  <si>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</si>
  <si>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</si>
  <si>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</si>
  <si>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</si>
  <si>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</si>
  <si>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</si>
  <si>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</si>
  <si>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</si>
  <si>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</si>
  <si>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</si>
  <si>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</si>
  <si>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</si>
  <si>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</si>
  <si>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</si>
  <si>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</si>
  <si>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</si>
  <si>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</si>
  <si>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</si>
  <si>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</si>
  <si>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</si>
  <si>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</si>
  <si>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</si>
  <si>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</si>
  <si>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</si>
  <si>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</si>
  <si>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</si>
  <si>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</si>
  <si>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</si>
  <si>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</si>
  <si>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</si>
  <si>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</si>
  <si>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</si>
  <si>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</si>
  <si>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</si>
  <si>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</si>
  <si>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</si>
  <si>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</si>
  <si>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</si>
  <si>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</si>
  <si>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</si>
  <si>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</si>
  <si>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</si>
  <si>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</si>
  <si>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</si>
  <si>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</si>
  <si>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</si>
  <si>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</si>
  <si>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</si>
  <si>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</si>
  <si>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</si>
  <si>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</si>
  <si>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</si>
  <si>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</si>
  <si>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</si>
  <si>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</si>
  <si>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</si>
  <si>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</si>
  <si>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</si>
  <si>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</si>
  <si>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</si>
  <si>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</si>
  <si>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</si>
  <si>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</si>
  <si>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</si>
  <si>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</si>
  <si>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</si>
  <si>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</si>
  <si>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</si>
  <si>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</si>
  <si>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</si>
  <si>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</si>
  <si>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</si>
  <si>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</si>
  <si>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</si>
  <si>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</si>
  <si>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</si>
  <si>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</si>
  <si>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</si>
  <si>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</si>
  <si>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</si>
  <si>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</si>
  <si>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</si>
  <si>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</si>
  <si>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</si>
  <si>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</si>
  <si>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</si>
  <si>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</si>
  <si>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</si>
  <si>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</si>
  <si>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</si>
  <si>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</si>
  <si>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</si>
  <si>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</si>
  <si>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</si>
  <si>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</si>
  <si>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</si>
  <si>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</si>
  <si>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</si>
  <si>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</si>
  <si>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</si>
  <si>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</si>
  <si>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</si>
  <si>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</si>
  <si>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</si>
  <si>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</si>
  <si>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</si>
  <si>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</si>
  <si>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</si>
  <si>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</si>
  <si>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</si>
  <si>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</si>
  <si>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</si>
  <si>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</si>
  <si>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</si>
  <si>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</si>
  <si>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</si>
  <si>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</si>
  <si>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</si>
  <si>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</si>
  <si>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</si>
  <si>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</si>
  <si>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</si>
  <si>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</si>
  <si>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</si>
  <si>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</si>
  <si>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</si>
  <si>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</si>
  <si>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</si>
  <si>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</si>
  <si>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</si>
  <si>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</si>
  <si>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</si>
  <si>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</si>
  <si>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</si>
  <si>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</si>
  <si>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</si>
  <si>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</si>
  <si>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</si>
  <si>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</si>
  <si>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</si>
  <si>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</si>
  <si>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</si>
  <si>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</si>
  <si>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</si>
  <si>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</si>
  <si>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</si>
  <si>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</si>
  <si>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</si>
  <si>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</si>
  <si>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</si>
  <si>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</si>
  <si>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</si>
  <si>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</si>
  <si>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</si>
  <si>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</si>
  <si>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</si>
  <si>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</si>
  <si>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</si>
  <si>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</si>
  <si>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</si>
  <si>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</si>
  <si>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</si>
  <si>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</si>
  <si>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</si>
  <si>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</si>
  <si>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</si>
  <si>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</si>
  <si>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</si>
  <si>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</si>
  <si>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</si>
  <si>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</si>
  <si>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</si>
  <si>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</si>
  <si>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</si>
  <si>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</si>
  <si>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</si>
  <si>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</si>
  <si>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</si>
  <si>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</si>
  <si>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</si>
  <si>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</si>
  <si>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</si>
  <si>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</si>
  <si>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</si>
  <si>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</si>
  <si>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</si>
  <si>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</si>
  <si>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</si>
  <si>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</si>
  <si>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</si>
  <si>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</si>
  <si>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</si>
  <si>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</si>
  <si>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</si>
  <si>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</si>
  <si>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</si>
  <si>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</si>
  <si>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</si>
  <si>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</si>
  <si>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</si>
  <si>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</si>
  <si>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</si>
  <si>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</si>
  <si>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</si>
  <si>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</si>
  <si>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</si>
  <si>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</si>
  <si>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</si>
  <si>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</si>
  <si>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</si>
  <si>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</si>
  <si>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</si>
  <si>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</si>
  <si>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</si>
  <si>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</si>
  <si>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</si>
  <si>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</si>
  <si>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</si>
  <si>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</si>
  <si>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</si>
  <si>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</si>
  <si>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</si>
  <si>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</si>
  <si>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</si>
  <si>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</si>
  <si>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</si>
  <si>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</si>
  <si>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</si>
  <si>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</si>
  <si>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</si>
  <si>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</si>
  <si>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</si>
  <si>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</si>
  <si>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</si>
  <si>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</si>
  <si>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</si>
  <si>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</si>
  <si>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</si>
  <si>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</si>
  <si>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</si>
  <si>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</si>
  <si>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</si>
  <si>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</si>
  <si>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</si>
  <si>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</si>
  <si>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</si>
  <si>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</si>
  <si>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</si>
  <si>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</si>
  <si>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</si>
  <si>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</si>
  <si>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</si>
  <si>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</si>
  <si>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</si>
  <si>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</si>
  <si>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</si>
  <si>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</si>
  <si>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</si>
  <si>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</si>
  <si>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</si>
  <si>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</si>
  <si>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</si>
  <si>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</si>
  <si>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</si>
  <si>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</si>
  <si>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</si>
  <si>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</si>
  <si>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</si>
  <si>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</si>
  <si>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</si>
  <si>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</si>
  <si>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</si>
  <si>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</si>
  <si>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</si>
  <si>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</si>
  <si>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</si>
  <si>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</si>
  <si>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</si>
  <si>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</si>
  <si>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</si>
  <si>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</si>
  <si>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</si>
  <si>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</si>
  <si>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</si>
  <si>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</si>
  <si>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</si>
  <si>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</si>
  <si>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</si>
  <si>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</si>
  <si>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</si>
  <si>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</si>
  <si>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</si>
  <si>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</si>
  <si>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</si>
  <si>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</si>
  <si>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</si>
  <si>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</si>
  <si>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</si>
  <si>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</si>
  <si>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</si>
  <si>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</si>
  <si>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</si>
  <si>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</si>
  <si>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</si>
  <si>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</si>
  <si>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</si>
  <si>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</si>
  <si>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</si>
  <si>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</si>
  <si>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</si>
  <si>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</si>
  <si>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</si>
  <si>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</si>
  <si>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</si>
  <si>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</si>
  <si>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</si>
  <si>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</si>
  <si>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</si>
  <si>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</si>
  <si>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</si>
  <si>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</si>
  <si>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</si>
  <si>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</si>
  <si>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</si>
  <si>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</si>
  <si>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</si>
  <si>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</si>
  <si>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</si>
  <si>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</si>
  <si>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</si>
  <si>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</si>
  <si>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</si>
  <si>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</si>
  <si>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</si>
  <si>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</si>
  <si>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</si>
  <si>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</si>
  <si>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</si>
  <si>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</si>
  <si>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</si>
  <si>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</si>
  <si>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</si>
  <si>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</si>
  <si>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</si>
  <si>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</si>
  <si>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</si>
  <si>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</si>
  <si>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</si>
  <si>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</si>
  <si>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</si>
  <si>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</si>
  <si>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</si>
  <si>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</si>
  <si>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</si>
  <si>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</si>
  <si>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</si>
  <si>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</si>
  <si>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</si>
  <si>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</si>
  <si>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</si>
  <si>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</si>
  <si>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</si>
  <si>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</si>
  <si>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</si>
  <si>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</si>
  <si>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</si>
  <si>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</si>
  <si>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</si>
  <si>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</si>
  <si>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</si>
  <si>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</si>
  <si>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</si>
  <si>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</si>
  <si>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</si>
  <si>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</si>
  <si>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</si>
  <si>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</si>
  <si>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</si>
  <si>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</si>
  <si>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</si>
  <si>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</si>
  <si>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</si>
  <si>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</si>
  <si>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</si>
  <si>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</si>
  <si>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</si>
  <si>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</si>
  <si>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</si>
  <si>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</si>
  <si>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</si>
  <si>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</si>
  <si>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</si>
  <si>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</si>
  <si>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</si>
  <si>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</si>
  <si>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</si>
  <si>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</si>
  <si>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</si>
  <si>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</si>
  <si>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</si>
  <si>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</si>
  <si>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</si>
  <si>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</si>
  <si>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</si>
  <si>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</si>
  <si>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</si>
  <si>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</si>
  <si>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</si>
  <si>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</si>
  <si>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</si>
  <si>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</si>
  <si>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</si>
  <si>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</si>
  <si>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</si>
  <si>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</si>
  <si>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</si>
  <si>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</si>
  <si>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</si>
  <si>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</si>
  <si>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</si>
  <si>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</si>
  <si>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</si>
  <si>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</si>
  <si>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</si>
  <si>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</si>
  <si>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</si>
  <si>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</si>
  <si>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</si>
  <si>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</si>
  <si>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</si>
  <si>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</si>
  <si>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</si>
  <si>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</si>
  <si>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</si>
  <si>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</si>
  <si>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</si>
  <si>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</si>
  <si>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</si>
  <si>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</si>
  <si>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</si>
  <si>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</si>
  <si>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</si>
  <si>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</si>
  <si>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</si>
  <si>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</si>
  <si>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</si>
  <si>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</si>
  <si>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</si>
  <si>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</si>
  <si>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</si>
  <si>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</si>
  <si>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</si>
  <si>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</si>
  <si>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</si>
  <si>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</si>
  <si>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</si>
  <si>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</si>
  <si>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</si>
  <si>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</si>
  <si>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</si>
  <si>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</si>
  <si>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</si>
  <si>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</si>
  <si>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</si>
  <si>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</si>
  <si>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</si>
  <si>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</si>
  <si>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</si>
  <si>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</si>
  <si>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</si>
  <si>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</si>
  <si>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</si>
  <si>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</si>
  <si>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</si>
  <si>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</si>
  <si>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</si>
  <si>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</si>
  <si>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</si>
  <si>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</si>
  <si>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</si>
  <si>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</si>
  <si>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</si>
  <si>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</si>
  <si>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</si>
  <si>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</si>
  <si>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</si>
  <si>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</si>
  <si>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</si>
  <si>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</si>
  <si>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</si>
  <si>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</si>
  <si>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</si>
  <si>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</si>
  <si>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</si>
  <si>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</si>
  <si>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</si>
  <si>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</si>
  <si>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</si>
  <si>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</si>
  <si>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</si>
  <si>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</si>
  <si>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</si>
  <si>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</si>
  <si>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</si>
  <si>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</si>
  <si>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</si>
  <si>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</si>
  <si>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</si>
  <si>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</si>
  <si>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</si>
  <si>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</si>
  <si>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</si>
  <si>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</si>
  <si>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</si>
  <si>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</si>
  <si>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</si>
  <si>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</si>
  <si>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</si>
  <si>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</si>
  <si>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</si>
  <si>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</si>
  <si>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</si>
  <si>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</si>
  <si>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</si>
  <si>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</si>
  <si>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</si>
  <si>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</si>
  <si>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</si>
  <si>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</si>
  <si>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</si>
  <si>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</si>
  <si>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</si>
  <si>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</si>
  <si>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</si>
  <si>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</si>
  <si>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</si>
  <si>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</si>
  <si>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</si>
  <si>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</si>
  <si>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</si>
  <si>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</si>
  <si>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</si>
  <si>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</si>
  <si>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</si>
  <si>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</si>
  <si>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</si>
  <si>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</si>
  <si>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</si>
  <si>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</si>
  <si>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</si>
  <si>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</si>
  <si>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</si>
  <si>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</si>
  <si>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</si>
  <si>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</si>
  <si>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</si>
  <si>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</si>
  <si>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</si>
  <si>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</si>
  <si>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</si>
  <si>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</si>
  <si>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</si>
  <si>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</si>
  <si>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</si>
  <si>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</si>
  <si>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</si>
  <si>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</si>
  <si>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</si>
  <si>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</si>
  <si>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</si>
  <si>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</si>
  <si>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</si>
  <si>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</si>
  <si>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</si>
  <si>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</si>
  <si>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</si>
  <si>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</si>
  <si>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</si>
  <si>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</si>
  <si>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</si>
  <si>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</si>
  <si>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</si>
  <si>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</si>
  <si>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</si>
  <si>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</si>
  <si>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</si>
  <si>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</si>
  <si>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</si>
  <si>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</si>
  <si>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</si>
  <si>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</si>
  <si>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</si>
  <si>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</si>
  <si>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</si>
  <si>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</si>
  <si>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</si>
  <si>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</si>
  <si>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</si>
  <si>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</si>
  <si>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</si>
  <si>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</si>
  <si>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</si>
  <si>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</si>
  <si>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</si>
  <si>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</si>
  <si>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</si>
  <si>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</si>
  <si>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</si>
  <si>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</si>
  <si>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</si>
  <si>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</si>
  <si>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</si>
  <si>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</si>
  <si>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</si>
  <si>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</si>
  <si>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</si>
  <si>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</si>
  <si>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</si>
  <si>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</si>
  <si>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</si>
  <si>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</si>
  <si>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</si>
  <si>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</si>
  <si>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</si>
  <si>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</si>
  <si>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</si>
  <si>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</si>
  <si>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</si>
  <si>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</si>
  <si>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</si>
  <si>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</si>
  <si>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</si>
  <si>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</si>
  <si>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</si>
  <si>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</si>
  <si>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</si>
  <si>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</si>
  <si>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</si>
  <si>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</si>
  <si>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</si>
  <si>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</si>
  <si>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</si>
  <si>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</si>
  <si>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</si>
  <si>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</si>
  <si>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</si>
  <si>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</si>
  <si>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</si>
  <si>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</si>
  <si>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</si>
  <si>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</si>
  <si>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</si>
  <si>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</si>
  <si>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</si>
  <si>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</si>
  <si>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</si>
  <si>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</si>
  <si>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</si>
  <si>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</si>
  <si>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</si>
  <si>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</si>
  <si>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</si>
  <si>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</si>
  <si>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</si>
  <si>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</si>
  <si>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</si>
  <si>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</si>
  <si>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</si>
  <si>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</si>
  <si>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</si>
  <si>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</si>
  <si>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</si>
  <si>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</si>
  <si>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</si>
  <si>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</si>
  <si>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</si>
  <si>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</si>
  <si>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</si>
  <si>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</si>
  <si>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</si>
  <si>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</si>
  <si>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</si>
  <si>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</si>
  <si>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</si>
  <si>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</si>
  <si>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</si>
  <si>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</si>
  <si>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</si>
  <si>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</si>
  <si>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</si>
  <si>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</si>
  <si>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</si>
  <si>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</si>
  <si>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</si>
  <si>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</si>
  <si>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</si>
  <si>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</si>
  <si>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</si>
  <si>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</si>
  <si>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</si>
  <si>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</si>
  <si>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</si>
  <si>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</si>
  <si>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</si>
  <si>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</si>
  <si>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</si>
  <si>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</si>
  <si>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</si>
  <si>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</si>
  <si>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</si>
  <si>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</si>
  <si>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</si>
  <si>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</si>
  <si>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</si>
  <si>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</si>
  <si>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</si>
  <si>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</si>
  <si>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</si>
  <si>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</si>
  <si>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</si>
  <si>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</si>
  <si>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</si>
  <si>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</si>
  <si>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</si>
  <si>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</si>
  <si>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</si>
  <si>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</si>
  <si>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</si>
  <si>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</si>
  <si>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</si>
  <si>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</si>
  <si>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</si>
  <si>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</si>
  <si>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</si>
  <si>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</si>
  <si>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</si>
  <si>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</si>
  <si>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</si>
  <si>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</si>
  <si>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</si>
  <si>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</si>
  <si>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</si>
  <si>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</si>
  <si>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</si>
  <si>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</si>
  <si>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</si>
  <si>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</si>
  <si>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</si>
  <si>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</si>
  <si>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</si>
  <si>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</si>
  <si>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</si>
  <si>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</si>
  <si>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</si>
  <si>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</si>
  <si>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</si>
  <si>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</si>
  <si>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</si>
  <si>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</si>
  <si>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</si>
  <si>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</si>
  <si>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</si>
  <si>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</si>
  <si>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</si>
  <si>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</si>
  <si>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</si>
  <si>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</si>
  <si>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</si>
  <si>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</si>
  <si>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</si>
  <si>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</si>
  <si>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</si>
  <si>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</si>
  <si>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</si>
  <si>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</si>
  <si>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</si>
  <si>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</si>
  <si>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</si>
  <si>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</si>
  <si>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</si>
  <si>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</si>
  <si>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</si>
  <si>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</si>
  <si>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</si>
  <si>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</si>
  <si>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</si>
  <si>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</si>
  <si>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</si>
  <si>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</si>
  <si>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</si>
  <si>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</si>
  <si>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</si>
  <si>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</si>
  <si>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</si>
  <si>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</si>
  <si>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</si>
  <si>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</si>
  <si>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</si>
  <si>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</si>
  <si>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</si>
  <si>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</si>
  <si>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</si>
  <si>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</si>
  <si>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</si>
  <si>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</si>
  <si>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</si>
  <si>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</si>
  <si>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</si>
  <si>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</si>
  <si>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</si>
  <si>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</si>
  <si>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</si>
  <si>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</si>
  <si>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</si>
  <si>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</si>
  <si>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</si>
  <si>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</si>
  <si>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</si>
  <si>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</si>
  <si>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</si>
  <si>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</si>
  <si>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</si>
  <si>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</si>
  <si>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</si>
  <si>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</si>
  <si>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</si>
  <si>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</si>
  <si>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</si>
  <si>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</si>
  <si>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</si>
  <si>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</si>
  <si>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</si>
  <si>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</si>
  <si>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</si>
  <si>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</si>
  <si>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</si>
  <si>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</si>
  <si>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</si>
  <si>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</si>
  <si>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</si>
  <si>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</si>
  <si>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</si>
  <si>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</si>
  <si>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</si>
  <si>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</si>
  <si>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</si>
  <si>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</si>
  <si>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</si>
  <si>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</si>
  <si>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</si>
  <si>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</si>
  <si>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</si>
  <si>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</si>
  <si>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</si>
  <si>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</si>
  <si>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</si>
  <si>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</si>
  <si>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</si>
  <si>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</si>
  <si>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</si>
  <si>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</si>
  <si>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</si>
  <si>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</si>
  <si>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</si>
  <si>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</si>
  <si>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</si>
  <si>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</si>
  <si>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</si>
  <si>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</si>
  <si>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</si>
  <si>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</si>
  <si>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</si>
  <si>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</si>
  <si>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</si>
  <si>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</si>
  <si>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</si>
  <si>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</si>
  <si>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</si>
  <si>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</si>
  <si>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</si>
  <si>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</si>
  <si>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</si>
  <si>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</si>
  <si>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</si>
  <si>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</si>
  <si>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</si>
  <si>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</si>
  <si>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</si>
  <si>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</si>
  <si>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</si>
  <si>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</si>
  <si>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</si>
  <si>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</si>
  <si>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</si>
  <si>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</si>
  <si>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</si>
  <si>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</si>
  <si>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</si>
  <si>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</si>
  <si>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</si>
  <si>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</si>
  <si>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</si>
  <si>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</si>
  <si>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</si>
  <si>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</si>
  <si>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</si>
  <si>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</si>
  <si>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</si>
  <si>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</si>
  <si>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</si>
  <si>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</si>
  <si>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</si>
  <si>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</si>
  <si>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</si>
  <si>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</si>
  <si>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</si>
  <si>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</si>
  <si>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</si>
  <si>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</si>
  <si>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</si>
  <si>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</si>
  <si>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</si>
  <si>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</si>
  <si>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</si>
  <si>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</si>
  <si>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</si>
  <si>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</si>
  <si>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</si>
  <si>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</si>
  <si>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</si>
  <si>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</si>
  <si>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</si>
  <si>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</si>
  <si>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</si>
  <si>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</si>
  <si>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</si>
  <si>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</si>
  <si>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</si>
  <si>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</si>
  <si>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</si>
  <si>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</si>
  <si>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</si>
  <si>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</si>
  <si>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</si>
  <si>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</si>
  <si>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</si>
  <si>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</si>
  <si>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</si>
  <si>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</si>
  <si>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</si>
  <si>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</si>
  <si>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</si>
  <si>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</si>
  <si>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</si>
  <si>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</si>
  <si>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</si>
  <si>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</si>
  <si>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</si>
  <si>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</si>
  <si>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</si>
  <si>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</si>
  <si>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</si>
  <si>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</si>
  <si>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</si>
  <si>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</si>
  <si>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</si>
  <si>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</si>
  <si>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</si>
  <si>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</si>
  <si>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</si>
  <si>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</si>
  <si>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</si>
  <si>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</si>
  <si>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</si>
  <si>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</si>
  <si>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</si>
  <si>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</si>
  <si>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</si>
  <si>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</si>
  <si>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</si>
  <si>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</si>
  <si>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</si>
  <si>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</si>
  <si>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</si>
  <si>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</si>
  <si>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</si>
  <si>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</si>
  <si>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</si>
  <si>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</si>
  <si>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</si>
  <si>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</si>
  <si>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</si>
  <si>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</si>
  <si>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</si>
  <si>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</si>
  <si>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</si>
  <si>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</si>
  <si>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</si>
  <si>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</si>
  <si>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</si>
  <si>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</si>
  <si>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</si>
  <si>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</si>
  <si>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</si>
  <si>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</si>
  <si>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</si>
  <si>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</si>
  <si>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</si>
  <si>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</si>
  <si>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</si>
  <si>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</si>
  <si>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</si>
  <si>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</si>
  <si>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</si>
  <si>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</si>
  <si>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</si>
  <si>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</si>
  <si>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</si>
  <si>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</si>
  <si>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</si>
  <si>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</si>
  <si>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</si>
  <si>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</si>
  <si>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</si>
  <si>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</si>
  <si>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</si>
  <si>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</si>
  <si>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</si>
  <si>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</si>
  <si>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</si>
  <si>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</si>
  <si>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</si>
  <si>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</si>
  <si>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</si>
  <si>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</si>
  <si>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</si>
  <si>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</si>
  <si>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</si>
  <si>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</si>
  <si>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</si>
  <si>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</si>
  <si>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</si>
  <si>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</si>
  <si>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</si>
  <si>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</si>
  <si>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</si>
  <si>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</si>
  <si>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</si>
  <si>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</si>
  <si>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</si>
  <si>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</si>
  <si>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</si>
  <si>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</si>
  <si>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</si>
  <si>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</si>
  <si>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</si>
  <si>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</si>
  <si>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</si>
  <si>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</si>
  <si>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</si>
  <si>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</si>
  <si>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</si>
  <si>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</si>
  <si>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</si>
  <si>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</si>
  <si>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</si>
  <si>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</si>
  <si>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</si>
  <si>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</si>
  <si>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</si>
  <si>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</si>
  <si>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</si>
  <si>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</si>
  <si>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</si>
  <si>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</si>
  <si>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</si>
  <si>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</si>
  <si>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</si>
  <si>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</si>
  <si>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</si>
  <si>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</si>
  <si>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</si>
  <si>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</si>
  <si>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</si>
  <si>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</si>
  <si>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</si>
  <si>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</si>
  <si>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</si>
  <si>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</si>
  <si>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</si>
  <si>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</si>
  <si>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</si>
  <si>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</si>
  <si>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</si>
  <si>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</si>
  <si>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</si>
  <si>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</si>
  <si>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</si>
  <si>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</si>
  <si>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</si>
  <si>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</si>
  <si>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</si>
  <si>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</si>
  <si>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</si>
  <si>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</si>
  <si>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</si>
  <si>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</si>
  <si>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</si>
  <si>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</si>
  <si>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</si>
  <si>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</si>
  <si>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</si>
  <si>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</si>
  <si>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</si>
  <si>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</si>
  <si>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</si>
  <si>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</si>
  <si>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</si>
  <si>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</si>
  <si>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</si>
  <si>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</si>
  <si>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</si>
  <si>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</si>
  <si>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</si>
  <si>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</si>
  <si>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</si>
  <si>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</si>
  <si>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</si>
  <si>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</si>
  <si>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</si>
  <si>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</si>
  <si>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</si>
  <si>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</si>
  <si>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</si>
  <si>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</si>
  <si>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</si>
  <si>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</si>
  <si>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</si>
  <si>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</si>
  <si>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</si>
  <si>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</si>
  <si>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</si>
  <si>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</si>
  <si>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</si>
  <si>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</si>
  <si>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</si>
  <si>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</si>
  <si>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</si>
  <si>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</si>
  <si>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</si>
  <si>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</si>
  <si>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</si>
  <si>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</si>
  <si>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</si>
  <si>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</si>
  <si>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</si>
  <si>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</si>
  <si>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</si>
  <si>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</si>
  <si>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</si>
  <si>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</si>
  <si>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</si>
  <si>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</si>
  <si>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</si>
  <si>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</si>
  <si>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</si>
  <si>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</si>
  <si>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</si>
  <si>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</si>
  <si>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</si>
  <si>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</si>
  <si>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</si>
  <si>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</si>
  <si>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</si>
  <si>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</si>
  <si>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</si>
  <si>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</si>
  <si>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</si>
  <si>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</si>
  <si>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</si>
  <si>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</si>
  <si>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</si>
  <si>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</si>
  <si>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</si>
  <si>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</si>
  <si>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</si>
  <si>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</si>
  <si>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</si>
  <si>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</si>
  <si>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</si>
  <si>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</si>
  <si>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</si>
  <si>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</si>
  <si>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</si>
  <si>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</si>
  <si>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</si>
  <si>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</si>
  <si>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</si>
  <si>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</si>
  <si>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</si>
  <si>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</si>
  <si>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</si>
  <si>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</si>
  <si>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</si>
  <si>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</si>
  <si>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</si>
  <si>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</si>
  <si>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</si>
  <si>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</si>
  <si>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</si>
  <si>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</si>
  <si>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</si>
  <si>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</si>
  <si>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</si>
  <si>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</si>
  <si>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</si>
  <si>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</si>
  <si>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</si>
  <si>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</si>
  <si>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</si>
  <si>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</si>
  <si>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</si>
  <si>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</si>
  <si>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</si>
  <si>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</si>
  <si>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</si>
  <si>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</si>
  <si>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</si>
  <si>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</si>
  <si>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</si>
  <si>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</si>
  <si>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</si>
  <si>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</si>
  <si>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</si>
  <si>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</si>
  <si>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</si>
  <si>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</si>
  <si>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</si>
  <si>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</si>
  <si>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</si>
  <si>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</si>
  <si>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</si>
  <si>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</si>
  <si>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</si>
  <si>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</si>
  <si>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</si>
  <si>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</si>
  <si>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</si>
  <si>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</si>
  <si>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</si>
  <si>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</si>
  <si>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</si>
  <si>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</si>
  <si>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</si>
  <si>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</si>
  <si>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</si>
  <si>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</si>
  <si>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</si>
  <si>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</si>
  <si>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</si>
  <si>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</si>
  <si>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</si>
  <si>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</si>
  <si>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</si>
  <si>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</si>
  <si>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</si>
  <si>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</si>
  <si>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</si>
  <si>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</si>
  <si>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</si>
  <si>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</si>
  <si>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</si>
  <si>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</si>
  <si>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</si>
  <si>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</si>
  <si>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</si>
  <si>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</si>
  <si>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</si>
  <si>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</si>
  <si>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</si>
  <si>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</si>
  <si>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</si>
  <si>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</si>
  <si>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</si>
  <si>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</si>
  <si>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</si>
  <si>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</si>
  <si>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</si>
  <si>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</si>
  <si>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</si>
  <si>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</si>
  <si>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</si>
  <si>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</si>
  <si>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</si>
  <si>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</si>
  <si>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</si>
  <si>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</si>
  <si>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</si>
  <si>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</si>
  <si>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</si>
  <si>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</si>
  <si>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</si>
  <si>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</si>
  <si>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</si>
  <si>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</si>
  <si>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</si>
  <si>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</si>
  <si>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</si>
  <si>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</si>
  <si>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</si>
  <si>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</si>
  <si>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</si>
  <si>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</si>
  <si>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</si>
  <si>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</si>
  <si>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</si>
  <si>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</si>
  <si>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</si>
  <si>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</si>
  <si>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</si>
  <si>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</si>
  <si>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</si>
  <si>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</si>
  <si>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</si>
  <si>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</si>
  <si>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</si>
  <si>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</si>
  <si>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</si>
  <si>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</si>
  <si>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</si>
  <si>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</si>
  <si>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</si>
  <si>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</si>
  <si>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</si>
  <si>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</si>
  <si>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</si>
  <si>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</si>
  <si>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</si>
  <si>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</si>
  <si>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</si>
  <si>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</si>
  <si>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</si>
  <si>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</si>
  <si>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</si>
  <si>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</si>
  <si>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</si>
  <si>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</si>
  <si>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</si>
  <si>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</si>
  <si>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</si>
  <si>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</si>
  <si>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</si>
  <si>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</si>
  <si>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</si>
  <si>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</si>
  <si>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</si>
  <si>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</si>
  <si>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</si>
  <si>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</si>
  <si>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</si>
  <si>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</si>
  <si>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</si>
  <si>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</si>
  <si>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</si>
  <si>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</si>
  <si>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</si>
  <si>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</si>
  <si>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</si>
  <si>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</si>
  <si>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</si>
  <si>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</si>
  <si>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</si>
  <si>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</si>
  <si>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</si>
  <si>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</si>
  <si>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</si>
  <si>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</si>
  <si>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</si>
  <si>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</si>
  <si>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</si>
  <si>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</si>
  <si>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</si>
  <si>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</si>
  <si>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</si>
  <si>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</si>
  <si>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</si>
  <si>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</si>
  <si>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</si>
  <si>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</si>
  <si>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</si>
  <si>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</si>
  <si>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</si>
  <si>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</si>
  <si>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</si>
  <si>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</si>
  <si>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</si>
  <si>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</si>
  <si>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</si>
  <si>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</si>
  <si>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</si>
  <si>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</si>
  <si>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</si>
  <si>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</si>
  <si>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</si>
  <si>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</si>
  <si>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</si>
  <si>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</si>
  <si>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</si>
  <si>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</si>
  <si>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</si>
  <si>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</si>
  <si>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</si>
  <si>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</si>
  <si>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</si>
  <si>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</si>
  <si>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</si>
  <si>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</si>
  <si>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</si>
  <si>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</si>
  <si>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</si>
  <si>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</si>
  <si>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</si>
  <si>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</si>
  <si>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</si>
  <si>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</si>
  <si>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</si>
  <si>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</si>
  <si>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</si>
  <si>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</si>
  <si>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</si>
  <si>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</si>
  <si>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</si>
  <si>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</si>
  <si>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</si>
  <si>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</si>
  <si>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</si>
  <si>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</si>
  <si>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</si>
  <si>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</si>
  <si>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</si>
  <si>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</si>
  <si>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</si>
  <si>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</si>
  <si>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</si>
  <si>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</si>
  <si>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</si>
  <si>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</si>
  <si>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</si>
  <si>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</si>
  <si>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</si>
  <si>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</si>
  <si>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</si>
  <si>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</si>
  <si>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</si>
  <si>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</si>
  <si>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</si>
  <si>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</si>
  <si>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</si>
  <si>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</si>
  <si>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</si>
  <si>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</si>
  <si>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</si>
  <si>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</si>
  <si>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</si>
  <si>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</si>
  <si>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</si>
  <si>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</si>
  <si>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</si>
  <si>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</si>
  <si>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</si>
  <si>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</si>
  <si>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</si>
  <si>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</si>
  <si>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</si>
  <si>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</si>
  <si>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</si>
  <si>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</si>
  <si>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</si>
  <si>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</si>
  <si>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</si>
  <si>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</si>
  <si>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</si>
  <si>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</si>
  <si>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</si>
  <si>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</si>
  <si>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</si>
  <si>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</si>
  <si>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</si>
  <si>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</si>
  <si>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</si>
  <si>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</si>
  <si>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</si>
  <si>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</si>
  <si>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</si>
  <si>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</si>
  <si>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</si>
  <si>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</si>
  <si>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</si>
  <si>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</si>
  <si>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</si>
  <si>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</si>
  <si>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</si>
  <si>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</si>
  <si>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</si>
  <si>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</si>
  <si>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</si>
  <si>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</si>
  <si>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</si>
  <si>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</si>
  <si>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</si>
  <si>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</si>
  <si>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</si>
  <si>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</si>
  <si>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</si>
  <si>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</si>
  <si>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</si>
  <si>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</si>
  <si>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</si>
  <si>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</si>
  <si>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</si>
  <si>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</si>
  <si>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</si>
  <si>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</si>
  <si>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</si>
  <si>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</si>
  <si>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</si>
  <si>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</si>
  <si>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</si>
  <si>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</si>
  <si>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</si>
  <si>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</si>
  <si>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</si>
  <si>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</si>
  <si>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</si>
  <si>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</si>
  <si>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</si>
  <si>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</si>
  <si>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</si>
  <si>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</si>
  <si>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</si>
  <si>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</si>
  <si>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</si>
  <si>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</si>
  <si>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</si>
  <si>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</si>
  <si>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</si>
  <si>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</si>
  <si>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</si>
  <si>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</si>
  <si>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</si>
  <si>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</si>
  <si>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</si>
  <si>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</si>
  <si>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</si>
  <si>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</si>
  <si>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</si>
  <si>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</si>
  <si>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</si>
  <si>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</si>
  <si>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</si>
  <si>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</si>
  <si>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</si>
  <si>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</si>
  <si>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</si>
  <si>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</si>
  <si>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</si>
  <si>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</si>
  <si>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</si>
  <si>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</si>
  <si>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</si>
  <si>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</si>
  <si>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</si>
  <si>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</si>
  <si>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</si>
  <si>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</si>
  <si>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</si>
  <si>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</si>
  <si>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</si>
  <si>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</si>
  <si>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</si>
  <si>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</si>
  <si>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</si>
  <si>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</si>
  <si>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</si>
  <si>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</si>
  <si>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</si>
  <si>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</si>
  <si>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</si>
  <si>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</si>
  <si>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</si>
  <si>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</si>
  <si>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</si>
  <si>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</si>
  <si>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</si>
  <si>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</si>
  <si>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</si>
  <si>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</si>
  <si>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</si>
  <si>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</si>
  <si>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</si>
  <si>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</si>
  <si>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</si>
  <si>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</si>
  <si>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</si>
  <si>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</si>
  <si>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</si>
  <si>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</si>
  <si>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</si>
  <si>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</si>
  <si>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</si>
  <si>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</si>
  <si>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</si>
  <si>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</si>
  <si>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</si>
  <si>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</si>
  <si>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</si>
  <si>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</si>
  <si>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</si>
  <si>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</si>
  <si>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</si>
  <si>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</si>
  <si>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</si>
  <si>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</si>
  <si>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</si>
  <si>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</si>
  <si>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</si>
  <si>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</si>
  <si>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</si>
  <si>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</si>
  <si>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</si>
  <si>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</si>
  <si>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</si>
  <si>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</si>
  <si>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</si>
  <si>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</si>
  <si>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</si>
  <si>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</si>
  <si>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</si>
  <si>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</si>
  <si>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</si>
  <si>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</si>
  <si>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</si>
  <si>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</si>
  <si>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</si>
  <si>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</si>
  <si>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</si>
  <si>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</si>
  <si>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</si>
  <si>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</si>
  <si>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</si>
  <si>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</si>
  <si>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</si>
  <si>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</si>
  <si>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</si>
  <si>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</si>
  <si>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</si>
  <si>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</si>
  <si>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</si>
  <si>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</si>
  <si>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</si>
  <si>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</si>
  <si>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</si>
  <si>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</si>
  <si>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</si>
  <si>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</si>
  <si>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</si>
  <si>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</si>
  <si>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</si>
  <si>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</si>
  <si>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</si>
  <si>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</si>
  <si>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</si>
  <si>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</si>
  <si>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</si>
  <si>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</si>
  <si>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</si>
  <si>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</si>
  <si>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</si>
  <si>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</si>
  <si>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</si>
  <si>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</si>
  <si>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</si>
  <si>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</si>
  <si>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</si>
  <si>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</si>
  <si>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</si>
  <si>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</si>
  <si>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</si>
  <si>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</si>
  <si>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</si>
  <si>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</si>
  <si>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</si>
  <si>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</si>
  <si>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</si>
  <si>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</si>
  <si>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</si>
  <si>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</si>
  <si>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</si>
  <si>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</si>
  <si>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</si>
  <si>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</si>
  <si>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</si>
  <si>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</si>
  <si>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</si>
  <si>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</si>
  <si>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</si>
  <si>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</si>
  <si>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</si>
  <si>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</si>
  <si>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</si>
  <si>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</si>
  <si>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</si>
  <si>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</si>
  <si>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</si>
  <si>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</si>
  <si>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</si>
  <si>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</si>
  <si>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</si>
  <si>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</si>
  <si>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</si>
  <si>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</si>
  <si>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</si>
  <si>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</si>
  <si>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</si>
  <si>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</si>
  <si>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</si>
  <si>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</si>
  <si>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</si>
  <si>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</si>
  <si>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</si>
  <si>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</si>
  <si>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</si>
  <si>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</si>
  <si>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</si>
  <si>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</si>
  <si>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</si>
  <si>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</si>
  <si>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</si>
  <si>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</si>
  <si>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</si>
  <si>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</si>
  <si>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</si>
  <si>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</si>
  <si>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</si>
  <si>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</si>
  <si>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</si>
  <si>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</si>
  <si>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</si>
  <si>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</si>
  <si>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</si>
  <si>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</si>
  <si>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</si>
  <si>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</si>
  <si>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</si>
  <si>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</si>
  <si>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</si>
  <si>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</si>
  <si>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</si>
  <si>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</si>
  <si>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</si>
  <si>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</si>
  <si>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</si>
  <si>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</si>
  <si>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</si>
  <si>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</si>
  <si>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</si>
  <si>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</si>
  <si>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</si>
  <si>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</si>
  <si>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</si>
  <si>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</si>
  <si>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</si>
  <si>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</si>
  <si>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</si>
  <si>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</si>
  <si>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</si>
  <si>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</si>
  <si>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</si>
  <si>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</si>
  <si>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</si>
  <si>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</si>
  <si>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</si>
  <si>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</si>
  <si>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</si>
  <si>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</si>
  <si>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</si>
  <si>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</si>
  <si>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</si>
  <si>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</si>
  <si>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</si>
  <si>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</si>
  <si>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</si>
  <si>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</si>
  <si>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</si>
  <si>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</si>
  <si>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</si>
  <si>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</si>
  <si>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</si>
  <si>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</si>
  <si>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</si>
  <si>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</si>
  <si>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</si>
  <si>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</si>
  <si>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</si>
  <si>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</si>
  <si>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</si>
  <si>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</si>
  <si>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</si>
  <si>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</si>
  <si>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</si>
  <si>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</si>
  <si>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</si>
  <si>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</si>
  <si>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</si>
  <si>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</si>
  <si>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</si>
  <si>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</si>
  <si>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</si>
  <si>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</si>
  <si>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</si>
  <si>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</si>
  <si>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</si>
  <si>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</si>
  <si>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</si>
  <si>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</si>
  <si>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</si>
  <si>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</si>
  <si>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</si>
  <si>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</si>
  <si>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</si>
  <si>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</si>
  <si>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</si>
  <si>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</si>
  <si>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</si>
  <si>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</si>
  <si>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</si>
  <si>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</si>
  <si>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</si>
  <si>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</si>
  <si>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</si>
  <si>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</si>
  <si>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</si>
  <si>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</si>
  <si>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</si>
  <si>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</si>
  <si>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</si>
  <si>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</si>
  <si>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</si>
  <si>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</si>
  <si>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</si>
  <si>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</si>
  <si>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</si>
  <si>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</si>
  <si>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</si>
  <si>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</si>
  <si>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</si>
  <si>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</si>
  <si>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</si>
  <si>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</si>
  <si>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</si>
  <si>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</si>
  <si>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</si>
  <si>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</si>
  <si>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</si>
  <si>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</si>
  <si>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</si>
  <si>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</si>
  <si>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</si>
  <si>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</si>
  <si>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</si>
  <si>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</si>
  <si>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</si>
  <si>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</si>
  <si>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</si>
  <si>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</si>
  <si>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</si>
  <si>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</si>
  <si>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</si>
  <si>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</si>
  <si>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</si>
  <si>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</si>
  <si>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</si>
  <si>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</si>
  <si>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</si>
  <si>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</si>
  <si>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</si>
  <si>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</si>
  <si>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</si>
  <si>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</si>
  <si>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</si>
  <si>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</si>
  <si>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</si>
  <si>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</si>
  <si>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</si>
  <si>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</si>
  <si>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</si>
  <si>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</si>
  <si>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</si>
  <si>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</si>
  <si>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</si>
  <si>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</si>
  <si>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</si>
  <si>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</si>
  <si>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</si>
  <si>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</si>
  <si>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</si>
  <si>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</si>
  <si>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</si>
  <si>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</si>
  <si>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</si>
  <si>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</si>
  <si>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</si>
  <si>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</si>
  <si>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</si>
  <si>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</si>
  <si>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</si>
  <si>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</si>
  <si>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</si>
  <si>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</si>
  <si>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</si>
  <si>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</si>
  <si>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</si>
  <si>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</si>
  <si>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</si>
  <si>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</si>
  <si>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</si>
  <si>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</si>
  <si>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</si>
  <si>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</si>
  <si>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</si>
  <si>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</si>
  <si>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</si>
  <si>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</si>
  <si>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</si>
  <si>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</si>
  <si>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</si>
  <si>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</si>
  <si>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</si>
  <si>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</si>
  <si>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</si>
  <si>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</si>
  <si>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</si>
  <si>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</si>
  <si>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</si>
  <si>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</si>
  <si>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</si>
  <si>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</si>
  <si>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</si>
  <si>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</si>
  <si>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</si>
  <si>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</si>
  <si>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</si>
  <si>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</si>
  <si>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</si>
  <si>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</si>
  <si>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</si>
  <si>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</si>
  <si>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</si>
  <si>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</si>
  <si>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</si>
  <si>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</si>
  <si>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</si>
  <si>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</si>
  <si>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</si>
  <si>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</si>
  <si>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</si>
  <si>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</si>
  <si>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</si>
  <si>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</si>
  <si>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</si>
  <si>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</si>
  <si>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</si>
  <si>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</si>
  <si>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</si>
  <si>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</si>
  <si>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</si>
  <si>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</si>
  <si>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</si>
  <si>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</si>
  <si>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</si>
  <si>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</si>
  <si>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</si>
  <si>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</si>
  <si>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</si>
  <si>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</si>
  <si>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</si>
  <si>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</si>
  <si>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</si>
  <si>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</si>
  <si>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</si>
  <si>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</si>
  <si>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</si>
  <si>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</si>
  <si>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</si>
  <si>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</si>
  <si>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</si>
  <si>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</si>
  <si>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</si>
  <si>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</si>
  <si>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</si>
  <si>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</si>
  <si>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</si>
  <si>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</si>
  <si>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</si>
  <si>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</si>
  <si>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</si>
  <si>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</si>
  <si>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</si>
  <si>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</si>
  <si>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</si>
  <si>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</si>
  <si>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</si>
  <si>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</si>
  <si>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</si>
  <si>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</si>
  <si>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</si>
  <si>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</si>
  <si>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</si>
  <si>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</si>
  <si>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</si>
  <si>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</si>
  <si>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</si>
  <si>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</si>
  <si>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</si>
  <si>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</si>
  <si>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</si>
  <si>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</si>
  <si>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</si>
  <si>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</si>
  <si>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</si>
  <si>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</si>
  <si>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</si>
  <si>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</si>
  <si>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</si>
  <si>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</si>
  <si>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</si>
  <si>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</si>
  <si>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</si>
  <si>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</si>
  <si>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</si>
  <si>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</si>
  <si>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</si>
  <si>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</si>
  <si>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</si>
  <si>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</si>
  <si>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</si>
  <si>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</si>
  <si>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</si>
  <si>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</si>
  <si>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</si>
  <si>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</si>
  <si>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</si>
  <si>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</si>
  <si>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</si>
  <si>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</si>
  <si>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</si>
  <si>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</si>
  <si>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</si>
  <si>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</si>
  <si>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</si>
  <si>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</si>
  <si>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</si>
  <si>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</si>
  <si>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</si>
  <si>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</si>
  <si>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</si>
  <si>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</si>
  <si>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</si>
  <si>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</si>
  <si>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</si>
  <si>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</si>
  <si>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</si>
  <si>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</si>
  <si>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</si>
  <si>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</si>
  <si>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</si>
  <si>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</si>
  <si>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</si>
  <si>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</si>
  <si>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</si>
  <si>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</si>
  <si>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</si>
  <si>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</si>
  <si>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</si>
  <si>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</si>
  <si>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</si>
  <si>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</si>
  <si>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</si>
  <si>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</si>
  <si>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</si>
  <si>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</si>
  <si>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</si>
  <si>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</si>
  <si>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</si>
  <si>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</si>
  <si>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</si>
  <si>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</si>
  <si>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</si>
  <si>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</si>
  <si>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</si>
  <si>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</si>
  <si>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</si>
  <si>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</si>
  <si>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</si>
  <si>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</si>
  <si>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</si>
  <si>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</si>
  <si>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</si>
  <si>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</si>
  <si>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</si>
  <si>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</si>
  <si>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</si>
  <si>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</si>
  <si>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</si>
  <si>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</si>
  <si>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</si>
  <si>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</si>
  <si>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</si>
  <si>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</si>
  <si>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</si>
  <si>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</si>
  <si>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</si>
  <si>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</si>
  <si>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</si>
  <si>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</si>
  <si>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</si>
  <si>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</si>
  <si>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</si>
  <si>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</si>
  <si>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</si>
  <si>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</si>
  <si>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</si>
  <si>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</si>
  <si>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</si>
  <si>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</si>
  <si>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</si>
  <si>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</si>
  <si>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</si>
  <si>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</si>
  <si>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</si>
  <si>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</si>
  <si>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</si>
  <si>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</si>
  <si>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</si>
  <si>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</si>
  <si>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</si>
  <si>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</si>
  <si>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</si>
  <si>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</si>
  <si>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</si>
  <si>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</si>
  <si>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</si>
  <si>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</si>
  <si>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</si>
  <si>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</si>
  <si>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</si>
  <si>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</si>
  <si>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</si>
  <si>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</si>
  <si>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</si>
  <si>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</si>
  <si>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</si>
  <si>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</si>
  <si>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</si>
  <si>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</si>
  <si>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</si>
  <si>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</si>
  <si>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</si>
  <si>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</si>
  <si>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</si>
  <si>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</si>
  <si>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</si>
  <si>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</si>
  <si>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</si>
  <si>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</si>
  <si>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</si>
  <si>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</si>
  <si>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</si>
  <si>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</si>
  <si>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</si>
  <si>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</si>
  <si>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</si>
  <si>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</si>
  <si>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</si>
  <si>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</si>
  <si>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</si>
  <si>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</si>
  <si>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</si>
  <si>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</si>
  <si>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</si>
  <si>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</si>
  <si>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</si>
  <si>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</si>
  <si>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</si>
  <si>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</si>
  <si>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</si>
  <si>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</si>
  <si>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</si>
  <si>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</si>
  <si>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</si>
  <si>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</si>
  <si>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</si>
  <si>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</si>
  <si>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</si>
  <si>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</si>
  <si>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</si>
  <si>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</si>
  <si>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</si>
  <si>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</si>
  <si>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</si>
  <si>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</si>
  <si>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</si>
  <si>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</si>
  <si>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</si>
  <si>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</si>
  <si>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</si>
  <si>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</si>
  <si>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</si>
  <si>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</si>
  <si>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</si>
  <si>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</si>
  <si>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</si>
  <si>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</si>
  <si>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</si>
  <si>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</si>
  <si>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</si>
  <si>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</si>
  <si>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</si>
  <si>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</si>
  <si>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</si>
  <si>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</si>
  <si>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</si>
  <si>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</si>
  <si>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</si>
  <si>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</si>
  <si>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</si>
  <si>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</si>
  <si>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</si>
  <si>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</si>
  <si>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</si>
  <si>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</si>
  <si>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</si>
  <si>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</si>
  <si>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</si>
  <si>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</si>
  <si>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</si>
  <si>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</si>
  <si>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</si>
  <si>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</si>
  <si>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</si>
  <si>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</si>
  <si>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</si>
  <si>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</si>
  <si>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</si>
  <si>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</si>
  <si>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</si>
  <si>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</si>
  <si>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</si>
  <si>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</si>
  <si>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</si>
  <si>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</si>
  <si>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</si>
  <si>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</si>
  <si>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</si>
  <si>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</si>
  <si>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</si>
  <si>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</si>
  <si>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</si>
  <si>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</si>
  <si>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</si>
  <si>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</si>
  <si>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</si>
  <si>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</si>
  <si>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</si>
  <si>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</si>
  <si>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</si>
  <si>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</si>
  <si>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</si>
  <si>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</si>
  <si>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</si>
  <si>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</si>
  <si>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</si>
  <si>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</si>
  <si>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</si>
  <si>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</si>
  <si>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</si>
  <si>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</si>
  <si>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</si>
  <si>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</si>
  <si>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</si>
  <si>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</si>
  <si>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</si>
  <si>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</si>
  <si>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</si>
  <si>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</si>
  <si>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</si>
  <si>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</si>
  <si>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</si>
  <si>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</si>
  <si>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</si>
  <si>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</si>
  <si>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</si>
  <si>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</si>
  <si>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</si>
  <si>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</si>
  <si>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</si>
  <si>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</si>
  <si>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</si>
  <si>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</si>
  <si>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</si>
  <si>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</si>
  <si>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</si>
  <si>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</si>
  <si>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</si>
  <si>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</si>
  <si>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</si>
  <si>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</si>
  <si>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</si>
  <si>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</si>
  <si>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</si>
  <si>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</si>
  <si>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</si>
  <si>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</si>
  <si>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</si>
  <si>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</si>
  <si>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</si>
  <si>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</si>
  <si>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</si>
  <si>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</si>
  <si>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</si>
  <si>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</si>
  <si>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</si>
  <si>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</si>
  <si>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</si>
  <si>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</si>
  <si>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</si>
  <si>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</si>
  <si>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</si>
  <si>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</si>
  <si>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</si>
  <si>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</si>
  <si>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</si>
  <si>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</si>
  <si>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</si>
  <si>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</si>
  <si>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</si>
  <si>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</si>
  <si>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</si>
  <si>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</si>
  <si>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</si>
  <si>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</si>
  <si>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</si>
  <si>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</si>
  <si>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</si>
  <si>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</si>
  <si>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</si>
  <si>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</si>
  <si>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</si>
  <si>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</si>
  <si>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</si>
  <si>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</si>
  <si>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</si>
  <si>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</si>
  <si>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</si>
  <si>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</si>
  <si>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</si>
  <si>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</si>
  <si>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</si>
  <si>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</si>
  <si>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</si>
  <si>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</si>
  <si>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</si>
  <si>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</si>
  <si>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</si>
  <si>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</si>
  <si>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</si>
  <si>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</si>
  <si>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</si>
  <si>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</si>
  <si>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</si>
  <si>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</si>
  <si>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</si>
  <si>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</si>
  <si>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</si>
  <si>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</si>
  <si>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</si>
  <si>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</si>
  <si>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</si>
  <si>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</si>
  <si>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</si>
  <si>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</si>
  <si>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</si>
  <si>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</si>
  <si>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</si>
  <si>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</si>
  <si>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</si>
  <si>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</si>
  <si>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</si>
  <si>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</si>
  <si>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</si>
  <si>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</si>
  <si>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</si>
  <si>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</si>
  <si>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</si>
  <si>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</si>
  <si>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</si>
  <si>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</si>
  <si>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</si>
  <si>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</si>
  <si>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</si>
  <si>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</si>
  <si>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</si>
  <si>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</si>
  <si>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</si>
  <si>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</si>
  <si>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</si>
  <si>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</si>
  <si>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</si>
  <si>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</si>
  <si>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</si>
  <si>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</si>
  <si>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</si>
  <si>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</si>
  <si>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</si>
  <si>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</si>
  <si>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</si>
  <si>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</si>
  <si>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</si>
  <si>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</si>
  <si>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</si>
  <si>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</si>
  <si>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</si>
  <si>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</si>
  <si>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</si>
  <si>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</si>
  <si>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</si>
  <si>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</si>
  <si>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</si>
  <si>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</si>
  <si>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</si>
  <si>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</si>
  <si>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</si>
  <si>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</si>
  <si>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</si>
  <si>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</si>
  <si>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</si>
  <si>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</si>
  <si>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</si>
  <si>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</si>
  <si>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</si>
  <si>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</si>
  <si>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</si>
  <si>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</si>
  <si>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</si>
  <si>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</si>
  <si>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</si>
  <si>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</si>
  <si>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</si>
  <si>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</si>
  <si>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</si>
  <si>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</si>
  <si>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</si>
  <si>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</si>
  <si>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</si>
  <si>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</si>
  <si>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</si>
  <si>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</si>
  <si>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</si>
  <si>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</si>
  <si>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</si>
  <si>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</si>
  <si>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</si>
  <si>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</si>
  <si>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</si>
  <si>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</si>
  <si>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</si>
  <si>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</si>
  <si>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</si>
  <si>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</si>
  <si>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</si>
  <si>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</si>
  <si>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</si>
  <si>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</si>
  <si>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</si>
  <si>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</si>
  <si>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</si>
  <si>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</si>
  <si>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</si>
  <si>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</si>
  <si>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</si>
  <si>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</si>
  <si>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</si>
  <si>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</si>
  <si>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</si>
  <si>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</si>
  <si>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</si>
  <si>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</si>
  <si>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</si>
  <si>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</si>
  <si>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</si>
  <si>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</si>
  <si>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</si>
  <si>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</si>
  <si>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</si>
  <si>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</si>
  <si>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</si>
  <si>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</si>
  <si>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</si>
  <si>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</si>
  <si>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</si>
  <si>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</si>
  <si>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</si>
  <si>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</si>
  <si>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</si>
  <si>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</si>
  <si>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</si>
  <si>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</si>
  <si>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</si>
  <si>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</si>
  <si>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</si>
  <si>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</si>
  <si>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</si>
  <si>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</si>
  <si>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</si>
  <si>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</si>
  <si>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</si>
  <si>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</si>
  <si>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</si>
  <si>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</si>
  <si>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</si>
  <si>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</si>
  <si>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</si>
  <si>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</si>
  <si>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</si>
  <si>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</si>
  <si>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</si>
  <si>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</si>
  <si>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</si>
  <si>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</si>
  <si>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</si>
  <si>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</si>
  <si>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</si>
  <si>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</si>
  <si>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</si>
  <si>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</si>
  <si>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</si>
  <si>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</si>
  <si>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</si>
  <si>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</si>
  <si>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</si>
  <si>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</si>
  <si>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</si>
  <si>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</si>
  <si>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</si>
  <si>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</si>
  <si>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</si>
  <si>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</si>
  <si>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</si>
  <si>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</si>
  <si>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</si>
  <si>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</si>
  <si>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</si>
  <si>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</si>
  <si>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</si>
  <si>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</si>
  <si>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</si>
  <si>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</si>
  <si>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</si>
  <si>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</si>
  <si>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</si>
  <si>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</si>
  <si>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</si>
  <si>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</si>
  <si>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</si>
  <si>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</si>
  <si>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</si>
  <si>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</si>
  <si>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</si>
  <si>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</si>
  <si>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</si>
  <si>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</si>
  <si>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</si>
  <si>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</si>
  <si>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</si>
  <si>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</si>
  <si>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</si>
  <si>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</si>
  <si>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</si>
  <si>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</si>
  <si>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</si>
  <si>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</si>
  <si>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</si>
  <si>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</si>
  <si>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</si>
  <si>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</si>
  <si>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</si>
  <si>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</si>
  <si>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</si>
  <si>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</si>
  <si>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</si>
  <si>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</si>
  <si>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</si>
  <si>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</si>
  <si>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</si>
  <si>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</si>
  <si>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</si>
  <si>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</si>
  <si>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</si>
  <si>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</si>
  <si>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</si>
  <si>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</si>
  <si>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</si>
  <si>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</si>
  <si>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</si>
  <si>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</si>
  <si>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</si>
  <si>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</si>
  <si>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</si>
  <si>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</si>
  <si>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</si>
  <si>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</si>
  <si>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</si>
  <si>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</si>
  <si>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</si>
  <si>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</si>
  <si>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</si>
  <si>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</si>
  <si>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</si>
  <si>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</si>
  <si>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</si>
  <si>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</si>
  <si>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</si>
  <si>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</si>
  <si>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</si>
  <si>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</si>
  <si>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</si>
  <si>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</si>
  <si>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</si>
  <si>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</si>
  <si>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</si>
  <si>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</si>
  <si>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</si>
  <si>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</si>
  <si>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</si>
  <si>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</si>
  <si>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</si>
  <si>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</si>
  <si>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</si>
  <si>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</si>
  <si>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</si>
  <si>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</si>
  <si>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</si>
  <si>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</si>
  <si>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</si>
  <si>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</si>
  <si>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</si>
  <si>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</si>
  <si>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</si>
  <si>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</si>
  <si>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</si>
  <si>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</si>
  <si>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</si>
  <si>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</si>
  <si>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</si>
  <si>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</si>
  <si>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</si>
  <si>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</si>
  <si>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</si>
  <si>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</si>
  <si>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</si>
  <si>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</si>
  <si>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</si>
  <si>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</si>
  <si>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</si>
  <si>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</si>
  <si>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</si>
  <si>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</si>
  <si>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</si>
  <si>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</si>
  <si>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</si>
  <si>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</si>
  <si>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</si>
  <si>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</si>
  <si>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</si>
  <si>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</si>
  <si>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</si>
  <si>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</si>
  <si>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</si>
  <si>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</si>
  <si>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</si>
  <si>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</si>
  <si>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</si>
  <si>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</si>
  <si>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</si>
  <si>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</si>
  <si>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</si>
  <si>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</si>
  <si>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</si>
  <si>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</si>
  <si>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</si>
  <si>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</si>
  <si>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</si>
  <si>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</si>
  <si>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</si>
  <si>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</si>
  <si>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</si>
  <si>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</si>
  <si>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</si>
  <si>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</si>
  <si>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</si>
  <si>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</si>
  <si>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</si>
  <si>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</si>
  <si>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</si>
  <si>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</si>
  <si>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</si>
  <si>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</si>
  <si>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</si>
  <si>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</si>
  <si>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</si>
  <si>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</si>
  <si>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</si>
  <si>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</si>
  <si>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</si>
  <si>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</si>
  <si>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</si>
  <si>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</si>
  <si>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</si>
  <si>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</si>
  <si>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</si>
  <si>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</si>
  <si>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</si>
  <si>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</si>
  <si>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</si>
  <si>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</si>
  <si>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</si>
  <si>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</si>
  <si>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</si>
  <si>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</si>
  <si>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</si>
  <si>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</si>
  <si>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</si>
  <si>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</si>
  <si>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</si>
  <si>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</si>
  <si>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</si>
  <si>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</si>
  <si>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</si>
  <si>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</si>
  <si>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</si>
  <si>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</si>
  <si>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</si>
  <si>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</si>
  <si>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</si>
  <si>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</si>
  <si>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</si>
  <si>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</si>
  <si>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</si>
  <si>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</si>
  <si>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</si>
  <si>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</si>
  <si>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</si>
  <si>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</si>
  <si>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</si>
  <si>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</si>
  <si>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</si>
  <si>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</si>
  <si>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</si>
  <si>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</si>
  <si>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</si>
  <si>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</si>
  <si>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</si>
  <si>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</si>
  <si>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</si>
  <si>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</si>
  <si>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</si>
  <si>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</si>
  <si>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</si>
  <si>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</si>
  <si>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</si>
  <si>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</si>
  <si>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</si>
  <si>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</si>
  <si>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</si>
  <si>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</si>
  <si>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</si>
  <si>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</si>
  <si>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</si>
  <si>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</si>
  <si>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</si>
  <si>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</si>
  <si>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</si>
  <si>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</si>
  <si>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</si>
  <si>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</si>
  <si>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</si>
  <si>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</si>
  <si>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</si>
  <si>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</si>
  <si>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</si>
  <si>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</si>
  <si>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</si>
  <si>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</si>
  <si>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</si>
  <si>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</si>
  <si>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</si>
  <si>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</si>
  <si>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</si>
  <si>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</si>
  <si>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</si>
  <si>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</si>
  <si>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</si>
  <si>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</si>
  <si>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</si>
  <si>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</si>
  <si>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</si>
  <si>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</si>
  <si>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</si>
  <si>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</si>
  <si>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</si>
  <si>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</si>
  <si>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</si>
  <si>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</si>
  <si>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</si>
  <si>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</si>
  <si>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</si>
  <si>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</si>
  <si>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</si>
  <si>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</si>
  <si>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</si>
  <si>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</si>
  <si>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</si>
  <si>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</si>
  <si>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</si>
  <si>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</si>
  <si>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</si>
  <si>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</si>
  <si>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</si>
  <si>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</si>
  <si>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</si>
  <si>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</si>
  <si>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</si>
  <si>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</si>
  <si>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</si>
  <si>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</si>
  <si>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</si>
  <si>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</si>
  <si>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</si>
  <si>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</si>
  <si>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</si>
  <si>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</si>
  <si>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</si>
  <si>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</si>
  <si>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</si>
  <si>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</si>
  <si>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</si>
  <si>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</si>
  <si>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</si>
  <si>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</si>
  <si>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</si>
  <si>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</si>
  <si>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</si>
  <si>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</si>
  <si>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</si>
  <si>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</si>
  <si>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</si>
  <si>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</si>
  <si>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</si>
  <si>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</si>
  <si>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</si>
  <si>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</si>
  <si>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</si>
  <si>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</si>
  <si>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</si>
  <si>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</si>
  <si>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</si>
  <si>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</si>
  <si>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</si>
  <si>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</si>
  <si>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</si>
  <si>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</si>
  <si>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</si>
  <si>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</si>
  <si>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</si>
  <si>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</si>
  <si>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</si>
  <si>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</si>
  <si>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</si>
  <si>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</si>
  <si>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</si>
  <si>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</si>
  <si>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</si>
  <si>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</si>
  <si>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</si>
  <si>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</si>
  <si>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</si>
  <si>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</si>
  <si>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</si>
  <si>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</si>
  <si>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</si>
  <si>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</si>
  <si>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</si>
  <si>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</si>
  <si>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</si>
  <si>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</si>
  <si>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</si>
  <si>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</si>
  <si>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</si>
  <si>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</si>
  <si>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</si>
  <si>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</si>
  <si>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</si>
  <si>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</si>
  <si>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</si>
  <si>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</si>
  <si>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</si>
  <si>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</si>
  <si>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</si>
  <si>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</si>
  <si>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</si>
  <si>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</si>
  <si>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</si>
  <si>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</si>
  <si>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</si>
  <si>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</si>
  <si>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</si>
  <si>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</si>
  <si>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</si>
  <si>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</si>
  <si>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</si>
  <si>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</si>
  <si>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</si>
  <si>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</si>
  <si>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</si>
  <si>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</si>
  <si>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</si>
  <si>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</si>
  <si>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</si>
  <si>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</si>
  <si>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</si>
  <si>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</si>
  <si>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</si>
  <si>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</si>
  <si>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</si>
  <si>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</si>
  <si>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</si>
  <si>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</si>
  <si>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</si>
  <si>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</si>
  <si>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</si>
  <si>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</si>
  <si>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</si>
  <si>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</si>
  <si>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</si>
  <si>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</si>
  <si>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</si>
  <si>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</si>
  <si>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</si>
  <si>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</si>
  <si>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</si>
  <si>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</si>
  <si>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</si>
  <si>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</si>
  <si>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</si>
  <si>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</si>
  <si>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</si>
  <si>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</si>
  <si>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</si>
  <si>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</si>
  <si>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</si>
  <si>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</si>
  <si>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</si>
  <si>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</si>
  <si>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</si>
  <si>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</si>
  <si>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</si>
  <si>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</si>
  <si>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</si>
  <si>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</si>
  <si>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</si>
  <si>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</si>
  <si>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</si>
  <si>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</si>
  <si>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</si>
  <si>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</si>
  <si>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</si>
  <si>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</si>
  <si>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</si>
  <si>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</si>
  <si>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</si>
  <si>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</si>
  <si>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</si>
  <si>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</si>
  <si>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</si>
  <si>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</si>
  <si>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</si>
  <si>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</si>
  <si>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</si>
  <si>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</si>
  <si>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</si>
  <si>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</si>
  <si>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</si>
  <si>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</si>
  <si>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</si>
  <si>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</si>
  <si>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</si>
  <si>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</si>
  <si>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</si>
  <si>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</si>
  <si>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</si>
  <si>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</si>
  <si>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</si>
  <si>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</si>
  <si>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</si>
  <si>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</si>
  <si>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</si>
  <si>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</si>
  <si>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</si>
  <si>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</si>
  <si>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</si>
  <si>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</si>
  <si>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</si>
  <si>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</si>
  <si>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</si>
  <si>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</si>
  <si>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</si>
  <si>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</si>
  <si>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</si>
  <si>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</si>
  <si>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</si>
  <si>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</si>
  <si>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</si>
  <si>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</si>
  <si>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</si>
  <si>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</si>
  <si>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</si>
  <si>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</si>
  <si>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</si>
  <si>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</si>
  <si>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</si>
  <si>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</si>
  <si>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</si>
  <si>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</si>
  <si>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</si>
  <si>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</si>
  <si>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</si>
  <si>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</si>
  <si>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</si>
  <si>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</si>
  <si>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</si>
  <si>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</si>
  <si>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</si>
  <si>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</si>
  <si>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</si>
  <si>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</si>
  <si>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</si>
  <si>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</si>
  <si>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</si>
  <si>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</si>
  <si>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</si>
  <si>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</si>
  <si>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</si>
  <si>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</si>
  <si>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</si>
  <si>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</si>
  <si>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</si>
  <si>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</si>
  <si>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</si>
  <si>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</si>
  <si>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</si>
  <si>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</si>
  <si>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</si>
  <si>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</si>
  <si>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</si>
  <si>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</si>
  <si>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</si>
  <si>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</si>
  <si>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</si>
  <si>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</si>
  <si>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</si>
  <si>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</si>
  <si>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</si>
  <si>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</si>
  <si>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</si>
  <si>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</si>
  <si>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</si>
  <si>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</si>
  <si>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</si>
  <si>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</si>
  <si>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</si>
  <si>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</si>
  <si>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</si>
  <si>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</si>
  <si>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</si>
  <si>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</si>
  <si>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</si>
  <si>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</si>
  <si>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</si>
  <si>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</si>
  <si>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</si>
  <si>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</si>
  <si>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</si>
  <si>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</si>
  <si>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</si>
  <si>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</si>
  <si>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</si>
  <si>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</si>
  <si>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</si>
  <si>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</si>
  <si>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</si>
  <si>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</si>
  <si>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</si>
  <si>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</si>
  <si>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</si>
  <si>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</si>
  <si>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</si>
  <si>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</si>
  <si>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</si>
  <si>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</si>
  <si>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</si>
  <si>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</si>
  <si>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</si>
  <si>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</si>
  <si>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</si>
  <si>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</si>
  <si>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</si>
  <si>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</si>
  <si>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</si>
  <si>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</si>
  <si>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</si>
  <si>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</si>
  <si>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</si>
  <si>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</si>
  <si>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</si>
  <si>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</si>
  <si>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</si>
  <si>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</si>
  <si>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</si>
  <si>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</si>
  <si>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</si>
  <si>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</si>
  <si>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</si>
  <si>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</si>
  <si>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</si>
  <si>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</si>
  <si>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</si>
  <si>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</si>
  <si>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</si>
  <si>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</si>
  <si>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</si>
  <si>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</si>
  <si>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</si>
  <si>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</si>
  <si>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</si>
  <si>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</si>
  <si>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</si>
  <si>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</si>
  <si>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</si>
  <si>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</si>
  <si>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</si>
  <si>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</si>
  <si>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</si>
  <si>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</si>
  <si>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</si>
  <si>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</si>
  <si>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</si>
  <si>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</si>
  <si>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</si>
  <si>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</si>
  <si>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</si>
  <si>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</si>
  <si>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</si>
  <si>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</si>
  <si>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</si>
  <si>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</si>
  <si>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</si>
  <si>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</si>
  <si>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</si>
  <si>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</si>
  <si>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</si>
  <si>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</si>
  <si>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</si>
  <si>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</si>
  <si>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</si>
  <si>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</si>
  <si>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</si>
  <si>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</si>
  <si>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</si>
  <si>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</si>
  <si>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</si>
  <si>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</si>
  <si>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</si>
  <si>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</si>
  <si>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</si>
  <si>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</si>
  <si>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</si>
  <si>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</si>
  <si>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</si>
  <si>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</si>
  <si>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</si>
  <si>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</si>
  <si>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</si>
  <si>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</si>
  <si>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</si>
  <si>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</si>
  <si>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</si>
  <si>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</si>
  <si>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</si>
  <si>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</si>
  <si>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</si>
  <si>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</si>
  <si>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</si>
  <si>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</si>
  <si>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</si>
  <si>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</si>
  <si>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</si>
  <si>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</si>
  <si>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</si>
  <si>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</si>
  <si>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</si>
  <si>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</si>
  <si>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</si>
  <si>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</si>
  <si>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</si>
  <si>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</si>
  <si>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</si>
  <si>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</si>
  <si>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</si>
  <si>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</si>
  <si>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</si>
  <si>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</si>
  <si>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</si>
  <si>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</si>
  <si>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</si>
  <si>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</si>
  <si>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</si>
  <si>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</si>
  <si>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</si>
  <si>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</si>
  <si>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</si>
  <si>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</si>
  <si>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</si>
  <si>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</si>
  <si>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</si>
  <si>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</si>
  <si>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</si>
  <si>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</si>
  <si>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</si>
  <si>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</si>
  <si>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</si>
  <si>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</si>
  <si>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</si>
  <si>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</si>
  <si>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</si>
  <si>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</si>
  <si>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</si>
  <si>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</si>
  <si>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</si>
  <si>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</si>
  <si>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</si>
  <si>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</si>
  <si>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</si>
  <si>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</si>
  <si>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</si>
  <si>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</si>
  <si>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</si>
  <si>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</si>
  <si>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</si>
  <si>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</si>
  <si>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</si>
  <si>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</si>
  <si>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</si>
  <si>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</si>
  <si>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</si>
  <si>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</si>
  <si>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</si>
  <si>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</si>
  <si>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</si>
  <si>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</si>
  <si>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</si>
  <si>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</si>
  <si>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</si>
  <si>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</si>
  <si>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</si>
  <si>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</si>
  <si>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</si>
  <si>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</si>
  <si>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</si>
  <si>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</si>
  <si>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</si>
  <si>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</si>
  <si>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</si>
  <si>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</si>
  <si>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</si>
  <si>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</si>
  <si>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</si>
  <si>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</si>
  <si>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</si>
  <si>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</si>
  <si>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</si>
  <si>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</si>
  <si>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</si>
  <si>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</si>
  <si>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</si>
  <si>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</si>
  <si>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</si>
  <si>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</si>
  <si>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</si>
  <si>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</si>
  <si>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</si>
  <si>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</si>
  <si>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</si>
  <si>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</si>
  <si>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</si>
  <si>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</si>
  <si>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</si>
  <si>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</si>
  <si>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</si>
  <si>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</si>
  <si>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</si>
  <si>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</si>
  <si>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</si>
  <si>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</si>
  <si>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</si>
  <si>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</si>
  <si>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</si>
  <si>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</si>
  <si>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</si>
  <si>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</si>
  <si>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</si>
  <si>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</si>
  <si>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</si>
  <si>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</si>
  <si>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</si>
  <si>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</si>
  <si>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</si>
  <si>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</si>
  <si>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</si>
  <si>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</si>
  <si>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</si>
  <si>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</si>
  <si>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</si>
  <si>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</si>
  <si>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</si>
  <si>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</si>
  <si>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</si>
  <si>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</si>
  <si>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</si>
  <si>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</si>
  <si>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</si>
  <si>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</si>
  <si>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</si>
  <si>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</si>
  <si>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</si>
  <si>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</si>
  <si>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</si>
  <si>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</si>
  <si>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</si>
  <si>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</si>
  <si>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</si>
  <si>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</si>
  <si>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</si>
  <si>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</si>
  <si>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</si>
  <si>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</si>
  <si>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</si>
  <si>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</si>
  <si>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</si>
  <si>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</si>
  <si>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</si>
  <si>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</si>
  <si>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</si>
  <si>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</si>
  <si>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</si>
  <si>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</si>
  <si>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</si>
  <si>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</si>
  <si>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</si>
  <si>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</si>
  <si>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</si>
  <si>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</si>
  <si>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</si>
  <si>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</si>
  <si>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</si>
  <si>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</si>
  <si>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</si>
  <si>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</si>
  <si>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</si>
  <si>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</si>
  <si>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</si>
  <si>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</si>
  <si>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</si>
  <si>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</si>
  <si>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</si>
  <si>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</si>
  <si>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</si>
  <si>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</si>
  <si>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</si>
  <si>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</si>
  <si>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</si>
  <si>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</si>
  <si>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</si>
  <si>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</si>
  <si>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</si>
  <si>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</si>
  <si>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</si>
  <si>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</si>
  <si>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</si>
  <si>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</si>
  <si>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</si>
  <si>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</si>
  <si>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</si>
  <si>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</si>
  <si>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</si>
  <si>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</si>
  <si>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</si>
  <si>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</si>
  <si>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</si>
  <si>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</si>
  <si>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</si>
  <si>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</si>
  <si>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</si>
  <si>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</si>
  <si>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</si>
  <si>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</si>
  <si>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</si>
  <si>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</si>
  <si>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</si>
  <si>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</si>
  <si>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</si>
  <si>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</si>
  <si>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</si>
  <si>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</si>
  <si>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</si>
  <si>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</si>
  <si>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</si>
  <si>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</si>
  <si>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</si>
  <si>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</si>
  <si>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</si>
  <si>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</si>
  <si>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</si>
  <si>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</si>
  <si>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</si>
  <si>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</si>
  <si>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</si>
  <si>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</si>
  <si>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</si>
  <si>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</si>
  <si>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</si>
  <si>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</si>
  <si>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</si>
  <si>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</si>
  <si>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</si>
  <si>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</si>
  <si>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</si>
  <si>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</si>
  <si>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</si>
  <si>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</si>
  <si>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</si>
  <si>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</si>
  <si>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</si>
  <si>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</si>
  <si>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</si>
  <si>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</si>
  <si>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</si>
  <si>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</si>
  <si>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</si>
  <si>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</si>
  <si>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</si>
  <si>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</si>
  <si>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</si>
  <si>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</si>
  <si>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</si>
  <si>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</si>
  <si>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</si>
  <si>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</si>
  <si>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</si>
  <si>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</si>
  <si>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</si>
  <si>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</si>
  <si>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</si>
  <si>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</si>
  <si>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</si>
  <si>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</si>
  <si>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</si>
  <si>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</si>
  <si>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</si>
  <si>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</si>
  <si>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</si>
  <si>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</si>
  <si>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</si>
  <si>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</si>
  <si>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</si>
  <si>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</si>
  <si>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</si>
  <si>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</si>
  <si>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</si>
  <si>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</si>
  <si>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</si>
  <si>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</si>
  <si>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</si>
  <si>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</si>
  <si>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</si>
  <si>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</si>
  <si>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</si>
  <si>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</si>
  <si>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</si>
  <si>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</si>
  <si>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</si>
  <si>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</si>
  <si>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</si>
  <si>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</si>
  <si>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</si>
  <si>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</si>
  <si>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</si>
  <si>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</si>
  <si>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</si>
  <si>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</si>
  <si>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</si>
  <si>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</si>
  <si>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</si>
  <si>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</si>
  <si>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</si>
  <si>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</si>
  <si>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</si>
  <si>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</si>
  <si>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</si>
  <si>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</si>
  <si>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</si>
  <si>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</si>
  <si>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</si>
  <si>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</si>
  <si>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</si>
  <si>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</si>
  <si>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</si>
  <si>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</si>
  <si>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</si>
  <si>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</si>
  <si>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</si>
  <si>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</si>
  <si>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</si>
  <si>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</si>
  <si>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</si>
  <si>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</si>
  <si>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</si>
  <si>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</si>
  <si>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</si>
  <si>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</si>
  <si>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</si>
  <si>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</si>
  <si>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</si>
  <si>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</si>
  <si>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</si>
  <si>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</si>
  <si>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</si>
  <si>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</si>
  <si>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</si>
  <si>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</si>
  <si>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</si>
  <si>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</si>
  <si>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</si>
  <si>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</si>
  <si>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</si>
  <si>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</si>
  <si>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</si>
  <si>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</si>
  <si>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</si>
  <si>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</si>
  <si>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</si>
  <si>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</si>
  <si>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</si>
  <si>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</si>
  <si>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</si>
  <si>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</si>
  <si>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</si>
  <si>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</si>
  <si>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</si>
  <si>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</si>
  <si>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</si>
  <si>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</si>
  <si>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</si>
  <si>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</si>
  <si>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</si>
  <si>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</si>
  <si>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</si>
  <si>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</si>
  <si>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</si>
  <si>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</si>
  <si>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</si>
  <si>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</si>
  <si>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</si>
  <si>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</si>
  <si>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</si>
  <si>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</si>
  <si>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</si>
  <si>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</si>
  <si>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</si>
  <si>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</si>
  <si>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</si>
  <si>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</si>
  <si>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</si>
  <si>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</si>
  <si>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</si>
  <si>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</si>
  <si>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</si>
  <si>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</si>
  <si>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</si>
  <si>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</si>
  <si>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</si>
  <si>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</si>
  <si>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</si>
  <si>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</si>
  <si>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</si>
  <si>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</si>
  <si>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</si>
  <si>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</si>
  <si>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</si>
  <si>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</si>
  <si>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</si>
  <si>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</si>
  <si>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</si>
  <si>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</si>
  <si>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</si>
  <si>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</si>
  <si>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</si>
  <si>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</si>
  <si>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</si>
  <si>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</si>
  <si>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</si>
  <si>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</si>
  <si>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</si>
  <si>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</si>
  <si>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</si>
  <si>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</si>
  <si>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</si>
  <si>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</si>
  <si>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</si>
  <si>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</si>
  <si>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</si>
  <si>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</si>
  <si>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</si>
  <si>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</si>
  <si>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</si>
  <si>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</si>
  <si>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</si>
  <si>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</si>
  <si>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</si>
  <si>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</si>
  <si>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</si>
  <si>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</si>
  <si>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</si>
  <si>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</si>
  <si>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</si>
  <si>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</si>
  <si>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</si>
  <si>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</si>
  <si>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</si>
  <si>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</si>
  <si>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</si>
  <si>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</si>
  <si>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</si>
  <si>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</si>
  <si>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</si>
  <si>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</si>
  <si>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</si>
  <si>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</si>
  <si>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</si>
  <si>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</si>
  <si>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</si>
  <si>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</si>
  <si>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</si>
  <si>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</si>
  <si>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</si>
  <si>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</si>
  <si>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</si>
  <si>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</si>
  <si>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</si>
  <si>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</si>
  <si>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</si>
  <si>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</si>
  <si>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</si>
  <si>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</si>
  <si>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</si>
  <si>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</si>
  <si>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</si>
  <si>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</si>
  <si>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</si>
  <si>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</si>
  <si>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</si>
  <si>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</si>
  <si>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</si>
  <si>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</si>
  <si>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</si>
  <si>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</si>
  <si>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</si>
  <si>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</si>
  <si>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</si>
  <si>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</si>
  <si>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</si>
  <si>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</si>
  <si>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</si>
  <si>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</si>
  <si>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</si>
  <si>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</si>
  <si>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</si>
  <si>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</si>
  <si>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</si>
  <si>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</si>
  <si>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</si>
  <si>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</si>
  <si>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</si>
  <si>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</si>
  <si>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</si>
  <si>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</si>
  <si>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</si>
  <si>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</si>
  <si>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</si>
  <si>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</si>
  <si>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</si>
  <si>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</si>
  <si>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</si>
  <si>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</si>
  <si>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</si>
  <si>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</si>
  <si>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</si>
  <si>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</si>
  <si>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</si>
  <si>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</si>
  <si>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</si>
  <si>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</si>
  <si>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</si>
  <si>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</si>
  <si>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</si>
  <si>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</si>
  <si>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</si>
  <si>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</si>
  <si>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</si>
  <si>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</si>
  <si>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</si>
  <si>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</si>
  <si>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</si>
  <si>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</si>
  <si>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</si>
  <si>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</si>
  <si>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</si>
  <si>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</si>
  <si>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</si>
  <si>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</si>
  <si>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</si>
  <si>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</si>
  <si>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</si>
  <si>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</si>
  <si>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</si>
  <si>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</si>
  <si>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</si>
  <si>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</si>
  <si>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</si>
  <si>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</si>
  <si>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</si>
  <si>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</si>
  <si>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</si>
  <si>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</si>
  <si>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</si>
  <si>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</si>
  <si>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</si>
  <si>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</si>
  <si>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</si>
  <si>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</si>
  <si>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</si>
  <si>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</si>
  <si>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</si>
  <si>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</si>
  <si>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</si>
  <si>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</si>
  <si>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</si>
  <si>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</si>
  <si>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</si>
  <si>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</si>
  <si>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</si>
  <si>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</si>
  <si>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</si>
  <si>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</si>
  <si>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</si>
  <si>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</si>
  <si>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</si>
  <si>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</si>
  <si>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</si>
  <si>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</si>
  <si>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</si>
  <si>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</si>
  <si>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</si>
  <si>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</si>
  <si>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</si>
  <si>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</si>
  <si>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</si>
  <si>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</si>
  <si>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</si>
  <si>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</si>
  <si>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</si>
  <si>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</si>
  <si>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</si>
  <si>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</si>
  <si>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</si>
  <si>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</si>
  <si>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</si>
  <si>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</si>
  <si>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</si>
  <si>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</si>
  <si>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</si>
  <si>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</si>
  <si>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</si>
  <si>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</si>
  <si>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</si>
  <si>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</si>
  <si>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</si>
  <si>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</si>
  <si>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</si>
  <si>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</si>
  <si>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</si>
  <si>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</si>
  <si>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</si>
  <si>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</si>
  <si>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</si>
  <si>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</si>
  <si>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</si>
  <si>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</si>
  <si>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</si>
  <si>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</si>
  <si>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</si>
  <si>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</si>
  <si>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</si>
  <si>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</si>
  <si>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</si>
  <si>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</si>
  <si>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</si>
  <si>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</si>
  <si>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</si>
  <si>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</si>
  <si>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</si>
  <si>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</si>
  <si>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</si>
  <si>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</si>
  <si>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</si>
  <si>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</si>
  <si>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</si>
  <si>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</si>
  <si>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</si>
  <si>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</si>
  <si>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</si>
  <si>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</si>
  <si>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</si>
  <si>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</si>
  <si>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</si>
  <si>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</si>
  <si>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</si>
  <si>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</si>
  <si>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</si>
  <si>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</si>
  <si>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</si>
  <si>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</si>
  <si>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</si>
  <si>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</si>
  <si>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</si>
  <si>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</si>
  <si>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</si>
  <si>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</si>
  <si>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</si>
  <si>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</si>
  <si>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</si>
  <si>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</si>
  <si>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</si>
  <si>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</si>
  <si>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</si>
  <si>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</si>
  <si>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</si>
  <si>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</si>
  <si>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</si>
  <si>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</si>
  <si>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</si>
  <si>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</si>
  <si>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</si>
  <si>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</si>
  <si>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</si>
  <si>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</si>
  <si>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</si>
  <si>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</si>
  <si>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</si>
  <si>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</si>
  <si>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</si>
  <si>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</si>
  <si>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</si>
  <si>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</si>
  <si>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</si>
  <si>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</si>
  <si>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</si>
  <si>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</si>
  <si>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</si>
  <si>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</si>
  <si>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</si>
  <si>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</si>
  <si>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</si>
  <si>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</si>
  <si>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</si>
  <si>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</si>
  <si>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</si>
  <si>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</si>
  <si>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</si>
  <si>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</si>
  <si>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</si>
  <si>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</si>
  <si>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</si>
  <si>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</si>
  <si>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</si>
  <si>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</si>
  <si>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</si>
  <si>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</si>
  <si>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</si>
  <si>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</si>
  <si>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</si>
  <si>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</si>
  <si>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</si>
  <si>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</si>
  <si>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</si>
  <si>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</si>
  <si>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</si>
  <si>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</si>
  <si>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</si>
  <si>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</si>
  <si>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</si>
  <si>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</si>
  <si>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</si>
  <si>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</si>
  <si>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</si>
  <si>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</si>
  <si>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</si>
  <si>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</si>
  <si>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</si>
  <si>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</si>
  <si>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</si>
  <si>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</si>
  <si>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</si>
  <si>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</si>
  <si>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</si>
  <si>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</si>
  <si>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</si>
  <si>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</si>
  <si>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</si>
  <si>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</si>
  <si>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</si>
  <si>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</si>
  <si>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</si>
  <si>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</si>
  <si>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</si>
  <si>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</si>
  <si>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</si>
  <si>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</si>
  <si>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</si>
  <si>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</si>
  <si>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</si>
  <si>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</si>
  <si>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</si>
  <si>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</si>
  <si>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</si>
  <si>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</si>
  <si>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</si>
  <si>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</si>
  <si>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</si>
  <si>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</si>
  <si>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</si>
  <si>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</si>
  <si>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</si>
  <si>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</si>
  <si>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</si>
  <si>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</si>
  <si>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</si>
  <si>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</si>
  <si>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</si>
  <si>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</si>
  <si>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</si>
  <si>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</si>
  <si>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</si>
  <si>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</si>
  <si>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</si>
  <si>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</si>
  <si>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</si>
  <si>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</si>
  <si>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</si>
  <si>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</si>
  <si>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</si>
  <si>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</si>
  <si>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</si>
  <si>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</si>
  <si>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</si>
  <si>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</si>
  <si>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</si>
  <si>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</si>
  <si>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</si>
  <si>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</si>
  <si>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</si>
  <si>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</si>
  <si>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</si>
  <si>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</si>
  <si>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</si>
  <si>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</si>
  <si>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</si>
  <si>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</si>
  <si>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</si>
  <si>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</si>
  <si>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</si>
  <si>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</si>
  <si>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</si>
  <si>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</si>
  <si>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</si>
  <si>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</si>
  <si>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</si>
  <si>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</si>
  <si>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</si>
  <si>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</si>
  <si>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</si>
  <si>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</si>
  <si>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</si>
  <si>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</si>
  <si>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</si>
  <si>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</si>
  <si>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</si>
  <si>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</si>
  <si>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</si>
  <si>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</si>
  <si>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</si>
  <si>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</si>
  <si>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</si>
  <si>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</si>
  <si>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</si>
  <si>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</si>
  <si>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</si>
  <si>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</si>
  <si>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</si>
  <si>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</si>
  <si>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</si>
  <si>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</si>
  <si>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</si>
  <si>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</si>
  <si>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</si>
  <si>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</si>
  <si>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</si>
  <si>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</si>
  <si>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</si>
  <si>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</si>
  <si>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</si>
  <si>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</si>
  <si>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</si>
  <si>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</si>
  <si>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</si>
  <si>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</si>
  <si>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</si>
  <si>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</si>
  <si>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</si>
  <si>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</si>
  <si>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</si>
  <si>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</si>
  <si>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</si>
  <si>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</si>
  <si>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</si>
  <si>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</si>
  <si>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</si>
  <si>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</si>
  <si>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</si>
  <si>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</si>
  <si>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</si>
  <si>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</si>
  <si>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</si>
  <si>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</si>
  <si>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</si>
  <si>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</si>
  <si>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</si>
  <si>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</si>
  <si>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</si>
  <si>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</si>
  <si>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</si>
  <si>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</si>
  <si>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</si>
  <si>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</si>
  <si>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</si>
  <si>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</si>
  <si>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</si>
  <si>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</si>
  <si>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</si>
  <si>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</si>
  <si>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</si>
  <si>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</si>
  <si>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</si>
  <si>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</si>
  <si>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</si>
  <si>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</si>
  <si>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</si>
  <si>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</si>
  <si>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</si>
  <si>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</si>
  <si>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</si>
  <si>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</si>
  <si>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</si>
  <si>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</si>
  <si>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</si>
  <si>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</si>
  <si>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</si>
  <si>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</si>
  <si>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</si>
  <si>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</si>
  <si>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</si>
  <si>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</si>
  <si>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</si>
  <si>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</si>
  <si>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</si>
  <si>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</si>
  <si>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</si>
  <si>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</si>
  <si>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</si>
  <si>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</si>
  <si>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</si>
  <si>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</si>
  <si>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</si>
  <si>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</si>
  <si>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</si>
  <si>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</si>
  <si>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</si>
  <si>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</si>
  <si>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</si>
  <si>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</si>
  <si>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</si>
  <si>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</si>
  <si>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</si>
  <si>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</si>
  <si>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</si>
  <si>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</si>
  <si>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</si>
  <si>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</si>
  <si>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</si>
  <si>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</si>
  <si>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</si>
  <si>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</si>
  <si>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</si>
  <si>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</si>
  <si>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</si>
  <si>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</si>
  <si>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</si>
  <si>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</si>
  <si>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</si>
  <si>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</si>
  <si>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</si>
  <si>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</si>
  <si>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</si>
  <si>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</si>
  <si>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</si>
  <si>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</si>
  <si>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</si>
  <si>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</si>
  <si>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</si>
  <si>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</si>
  <si>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</si>
  <si>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</si>
  <si>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</si>
  <si>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</si>
  <si>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</si>
  <si>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</si>
  <si>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</si>
  <si>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</si>
  <si>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</si>
  <si>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</si>
  <si>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</si>
  <si>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</si>
  <si>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</si>
  <si>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</si>
  <si>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</si>
  <si>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</si>
  <si>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</si>
  <si>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</si>
  <si>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</si>
  <si>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</si>
  <si>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</si>
  <si>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</si>
  <si>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</si>
  <si>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</si>
  <si>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</si>
  <si>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</si>
  <si>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</si>
  <si>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</si>
  <si>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</si>
  <si>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</si>
  <si>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</si>
  <si>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</si>
  <si>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</si>
  <si>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</si>
  <si>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</si>
  <si>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</si>
  <si>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</si>
  <si>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</si>
  <si>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</si>
  <si>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</si>
  <si>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</si>
  <si>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</si>
  <si>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</si>
  <si>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</si>
  <si>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</si>
  <si>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</si>
  <si>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</si>
  <si>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</si>
  <si>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</si>
  <si>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</si>
  <si>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</si>
  <si>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</si>
  <si>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</si>
  <si>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</si>
  <si>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</si>
  <si>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</si>
  <si>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</si>
  <si>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</si>
  <si>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</si>
  <si>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</si>
  <si>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</si>
  <si>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</si>
  <si>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</si>
  <si>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</si>
  <si>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</si>
  <si>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</si>
  <si>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</si>
  <si>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</si>
  <si>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</si>
  <si>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</si>
  <si>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</si>
  <si>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</si>
  <si>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</si>
  <si>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</si>
  <si>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</si>
  <si>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</si>
  <si>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</si>
  <si>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</si>
  <si>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</si>
  <si>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</si>
  <si>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</si>
  <si>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</si>
  <si>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</si>
  <si>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</si>
  <si>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</si>
  <si>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</si>
  <si>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</si>
  <si>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</si>
  <si>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</si>
  <si>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</si>
  <si>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</si>
  <si>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</si>
  <si>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</si>
  <si>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</si>
  <si>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</si>
  <si>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</si>
  <si>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</si>
  <si>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</si>
  <si>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</si>
  <si>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</si>
  <si>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</si>
  <si>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</si>
  <si>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</si>
  <si>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</si>
  <si>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</si>
  <si>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</si>
  <si>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</si>
  <si>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</si>
  <si>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</si>
  <si>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</si>
  <si>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</si>
  <si>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</si>
  <si>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</si>
  <si>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</si>
  <si>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</si>
  <si>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</si>
  <si>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</si>
  <si>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</si>
  <si>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</si>
  <si>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</si>
  <si>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</si>
  <si>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</si>
  <si>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</si>
  <si>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</si>
  <si>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</si>
  <si>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</si>
  <si>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</si>
  <si>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</si>
  <si>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</si>
  <si>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</si>
  <si>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</si>
  <si>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</si>
  <si>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</si>
  <si>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</si>
  <si>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</si>
  <si>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</si>
  <si>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</si>
  <si>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</si>
  <si>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</si>
  <si>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</si>
  <si>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</si>
  <si>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</si>
  <si>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</si>
  <si>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</si>
  <si>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</si>
  <si>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</si>
  <si>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</si>
  <si>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</si>
  <si>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</si>
  <si>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</si>
  <si>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</si>
  <si>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</si>
  <si>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</si>
  <si>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</si>
  <si>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</si>
  <si>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</si>
  <si>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</si>
  <si>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</si>
  <si>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</si>
  <si>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</si>
  <si>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</si>
  <si>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</si>
  <si>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</si>
  <si>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</si>
  <si>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</si>
  <si>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</si>
  <si>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</si>
  <si>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</si>
  <si>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</si>
  <si>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</si>
  <si>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</si>
  <si>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</si>
  <si>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</si>
  <si>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</si>
  <si>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</si>
  <si>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</si>
  <si>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</si>
  <si>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</si>
  <si>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</si>
  <si>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</si>
  <si>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</si>
  <si>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</si>
  <si>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</si>
  <si>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</si>
  <si>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</si>
  <si>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</si>
  <si>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</si>
  <si>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</si>
  <si>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</si>
  <si>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</si>
  <si>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</si>
  <si>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</si>
  <si>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</si>
  <si>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</si>
  <si>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</si>
  <si>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</si>
  <si>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</si>
  <si>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</si>
  <si>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</si>
  <si>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</si>
  <si>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</si>
  <si>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</si>
  <si>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</si>
  <si>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</si>
  <si>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</si>
  <si>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</si>
  <si>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</si>
  <si>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</si>
  <si>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</si>
  <si>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</si>
  <si>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</si>
  <si>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</si>
  <si>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</si>
  <si>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</si>
  <si>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</si>
  <si>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</si>
  <si>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</si>
  <si>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</si>
  <si>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</si>
  <si>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</si>
  <si>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</si>
  <si>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</si>
  <si>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</si>
  <si>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</si>
  <si>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</si>
  <si>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</si>
  <si>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</si>
  <si>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</si>
  <si>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</si>
  <si>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</si>
  <si>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</si>
  <si>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</si>
  <si>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</si>
  <si>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</si>
  <si>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</si>
  <si>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</si>
  <si>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</si>
  <si>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</si>
  <si>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</si>
  <si>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</si>
  <si>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</si>
  <si>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</si>
  <si>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</si>
  <si>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</si>
  <si>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</si>
  <si>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</si>
  <si>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</si>
  <si>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</si>
  <si>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</si>
  <si>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</si>
  <si>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</si>
  <si>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</si>
  <si>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</si>
  <si>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</si>
  <si>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</si>
  <si>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</si>
  <si>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</si>
  <si>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</si>
  <si>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</si>
  <si>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</si>
  <si>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</si>
  <si>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</si>
  <si>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</si>
  <si>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</si>
  <si>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</si>
  <si>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</si>
  <si>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</si>
  <si>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</si>
  <si>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</si>
  <si>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</si>
  <si>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</si>
  <si>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</si>
  <si>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</si>
  <si>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</si>
  <si>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</si>
  <si>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</si>
  <si>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</si>
  <si>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</si>
  <si>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</si>
  <si>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</si>
  <si>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</si>
  <si>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</si>
  <si>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</si>
  <si>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</si>
  <si>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</si>
  <si>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</si>
  <si>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</si>
  <si>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</si>
  <si>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</si>
  <si>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</si>
  <si>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</si>
  <si>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</si>
  <si>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</si>
  <si>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</si>
  <si>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</si>
  <si>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</si>
  <si>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</si>
  <si>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</si>
  <si>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</si>
  <si>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</si>
  <si>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</si>
  <si>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</si>
  <si>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</si>
  <si>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</si>
  <si>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</si>
  <si>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</si>
  <si>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</si>
  <si>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</si>
  <si>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</si>
  <si>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</si>
  <si>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</si>
  <si>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</si>
  <si>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</si>
  <si>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</si>
  <si>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</si>
  <si>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</si>
  <si>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</si>
  <si>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</si>
  <si>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</si>
  <si>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</si>
  <si>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</si>
  <si>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</si>
  <si>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</si>
  <si>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</si>
  <si>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</si>
  <si>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</si>
  <si>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</si>
  <si>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</si>
  <si>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</si>
  <si>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</si>
  <si>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</si>
  <si>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</si>
  <si>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</si>
  <si>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</si>
  <si>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</si>
  <si>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</si>
  <si>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</si>
  <si>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</si>
  <si>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</si>
  <si>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</si>
  <si>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</si>
  <si>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</si>
  <si>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</si>
  <si>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</si>
  <si>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</si>
  <si>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</si>
  <si>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</si>
  <si>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</si>
  <si>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</si>
  <si>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</si>
  <si>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</si>
  <si>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</si>
  <si>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</si>
  <si>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</si>
  <si>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</si>
  <si>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</si>
  <si>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</si>
  <si>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</si>
  <si>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</si>
  <si>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</si>
  <si>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</si>
  <si>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</si>
  <si>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</si>
  <si>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</si>
  <si>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</si>
  <si>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</si>
  <si>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</si>
  <si>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</si>
  <si>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</si>
  <si>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</si>
  <si>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</si>
  <si>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</si>
  <si>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</si>
  <si>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</si>
  <si>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</si>
  <si>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</si>
  <si>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</si>
  <si>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</si>
  <si>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</si>
  <si>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</si>
  <si>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</si>
  <si>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</si>
  <si>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</si>
  <si>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</si>
  <si>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</si>
  <si>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</si>
  <si>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</si>
  <si>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</si>
  <si>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</si>
  <si>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</si>
  <si>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</si>
  <si>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</si>
  <si>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</si>
  <si>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</si>
  <si>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</si>
  <si>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</si>
  <si>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</si>
  <si>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</si>
  <si>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</si>
  <si>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</si>
  <si>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</si>
  <si>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</si>
  <si>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</si>
  <si>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</si>
  <si>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</si>
  <si>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</si>
  <si>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</si>
  <si>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</si>
  <si>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</si>
  <si>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</si>
  <si>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</si>
  <si>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</si>
  <si>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</si>
  <si>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</si>
  <si>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</si>
  <si>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</si>
  <si>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</si>
  <si>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</si>
  <si>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</si>
  <si>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</si>
  <si>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</si>
  <si>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</si>
  <si>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</si>
  <si>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</si>
  <si>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</si>
  <si>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</si>
  <si>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</si>
  <si>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</si>
  <si>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</si>
  <si>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</si>
  <si>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</si>
  <si>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</si>
  <si>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</si>
  <si>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</si>
  <si>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</si>
  <si>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</si>
  <si>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</si>
  <si>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</si>
  <si>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</si>
  <si>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</si>
  <si>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</si>
  <si>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</si>
  <si>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</si>
  <si>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</si>
  <si>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</si>
  <si>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</si>
  <si>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</si>
  <si>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</si>
  <si>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</si>
  <si>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</si>
  <si>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</si>
  <si>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</si>
  <si>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</si>
  <si>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</si>
  <si>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</si>
  <si>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</si>
  <si>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</si>
  <si>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</si>
  <si>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</si>
  <si>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</si>
  <si>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</si>
  <si>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</si>
  <si>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</si>
  <si>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</si>
  <si>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</si>
  <si>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</si>
  <si>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</si>
  <si>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</si>
  <si>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</si>
  <si>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</si>
  <si>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</si>
  <si>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</si>
  <si>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</si>
  <si>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</si>
  <si>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</si>
  <si>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</si>
  <si>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</si>
  <si>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</si>
  <si>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</si>
  <si>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</si>
  <si>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</si>
  <si>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</si>
  <si>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</si>
  <si>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</si>
  <si>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</si>
  <si>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</si>
  <si>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</si>
  <si>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</si>
  <si>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</si>
  <si>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</si>
  <si>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</si>
  <si>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</si>
  <si>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</si>
  <si>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</si>
  <si>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</si>
  <si>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</si>
  <si>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</si>
  <si>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</si>
  <si>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</si>
  <si>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</si>
  <si>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</si>
  <si>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</si>
  <si>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</si>
  <si>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</si>
  <si>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</si>
  <si>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</si>
  <si>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</si>
  <si>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</si>
  <si>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</si>
  <si>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</si>
  <si>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</si>
  <si>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</si>
  <si>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</si>
  <si>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</si>
  <si>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</si>
  <si>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</si>
  <si>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</si>
  <si>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</si>
  <si>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</si>
  <si>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</si>
  <si>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</si>
  <si>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</si>
  <si>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</si>
  <si>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</si>
  <si>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</si>
  <si>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</si>
  <si>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</si>
  <si>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</si>
  <si>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</si>
  <si>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</si>
  <si>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</si>
  <si>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</si>
  <si>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</si>
  <si>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</si>
  <si>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</si>
  <si>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</si>
  <si>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</si>
  <si>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</si>
  <si>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</si>
  <si>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</si>
  <si>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</si>
  <si>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</si>
  <si>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</si>
  <si>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</si>
  <si>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</si>
  <si>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</si>
  <si>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</si>
  <si>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</si>
  <si>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</si>
  <si>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</si>
  <si>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</si>
  <si>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</si>
  <si>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</si>
  <si>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</si>
  <si>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</si>
  <si>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</si>
  <si>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</si>
  <si>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</si>
  <si>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</si>
  <si>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</si>
  <si>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</si>
  <si>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</si>
  <si>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</si>
  <si>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</si>
  <si>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</si>
  <si>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</si>
  <si>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</si>
  <si>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</si>
  <si>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</si>
  <si>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</si>
  <si>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</si>
  <si>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</si>
  <si>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</si>
  <si>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</si>
  <si>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</si>
  <si>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</si>
  <si>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</si>
  <si>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</si>
  <si>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</si>
  <si>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</si>
  <si>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</si>
  <si>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</si>
  <si>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</si>
  <si>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</si>
  <si>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</si>
  <si>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</si>
  <si>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</si>
  <si>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</si>
  <si>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</si>
  <si>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</si>
  <si>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</si>
  <si>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</si>
  <si>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</si>
  <si>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</si>
  <si>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</si>
  <si>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</si>
  <si>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</si>
  <si>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</si>
  <si>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</si>
  <si>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</si>
  <si>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</si>
  <si>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</si>
  <si>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</si>
  <si>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</si>
  <si>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</si>
  <si>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</si>
  <si>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</si>
  <si>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</si>
  <si>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</si>
  <si>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</si>
  <si>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</si>
  <si>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</si>
  <si>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</si>
  <si>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</si>
  <si>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</si>
  <si>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</si>
  <si>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</si>
  <si>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</si>
  <si>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</si>
  <si>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</si>
  <si>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</si>
  <si>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</si>
  <si>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</si>
  <si>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</si>
  <si>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</si>
  <si>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</si>
  <si>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</si>
  <si>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</si>
  <si>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</si>
  <si>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</si>
  <si>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</si>
  <si>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</si>
  <si>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</si>
  <si>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</si>
  <si>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</si>
  <si>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</si>
  <si>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</si>
  <si>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</si>
  <si>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</si>
  <si>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</si>
  <si>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</si>
  <si>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</si>
  <si>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</si>
  <si>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</si>
  <si>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</si>
  <si>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</si>
  <si>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</si>
  <si>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</si>
  <si>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</si>
  <si>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</si>
  <si>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</si>
  <si>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</si>
  <si>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</si>
  <si>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</si>
  <si>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</si>
  <si>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</si>
  <si>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</si>
  <si>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</si>
  <si>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</si>
  <si>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</si>
  <si>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</si>
  <si>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</si>
  <si>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</si>
  <si>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</si>
  <si>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</si>
  <si>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</si>
  <si>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</si>
  <si>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</si>
  <si>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</si>
  <si>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</si>
  <si>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</si>
  <si>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</si>
  <si>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</si>
  <si>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</si>
  <si>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</si>
  <si>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</si>
  <si>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</si>
  <si>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</si>
  <si>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</si>
  <si>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</si>
  <si>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</si>
  <si>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</si>
  <si>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</si>
  <si>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</si>
  <si>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</si>
  <si>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</si>
  <si>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</si>
  <si>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</si>
  <si>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</si>
  <si>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</si>
  <si>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</si>
  <si>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</si>
  <si>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</si>
  <si>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</si>
  <si>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</si>
  <si>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</si>
  <si>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</si>
  <si>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</si>
  <si>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</si>
  <si>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</si>
  <si>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</si>
  <si>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</si>
  <si>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</si>
  <si>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</si>
  <si>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</si>
  <si>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</si>
  <si>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</si>
  <si>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</si>
  <si>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</si>
  <si>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</si>
  <si>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</si>
  <si>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</si>
  <si>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</si>
  <si>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</si>
  <si>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</si>
  <si>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</si>
  <si>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</si>
  <si>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</si>
  <si>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</si>
  <si>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</si>
  <si>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</si>
  <si>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</si>
  <si>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</si>
  <si>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</si>
  <si>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</si>
  <si>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</si>
  <si>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</si>
  <si>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</si>
  <si>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</si>
  <si>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</si>
  <si>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</si>
  <si>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</si>
  <si>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</si>
  <si>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</si>
  <si>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</si>
  <si>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</si>
  <si>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</si>
  <si>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</si>
  <si>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</si>
  <si>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</si>
  <si>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</si>
  <si>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</si>
  <si>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</si>
  <si>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</si>
  <si>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</si>
  <si>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</si>
  <si>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</si>
  <si>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</si>
  <si>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</si>
  <si>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</si>
  <si>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</si>
  <si>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</si>
  <si>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</si>
  <si>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</si>
  <si>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</si>
  <si>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</si>
  <si>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</si>
  <si>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</si>
  <si>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</si>
  <si>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</si>
  <si>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</si>
  <si>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</si>
  <si>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</si>
  <si>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</si>
  <si>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</si>
  <si>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</si>
  <si>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</si>
  <si>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</si>
  <si>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</si>
  <si>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</si>
  <si>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</si>
  <si>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</si>
  <si>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</si>
  <si>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</si>
  <si>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</si>
  <si>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</si>
  <si>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</si>
  <si>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</si>
  <si>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</si>
  <si>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</si>
  <si>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</si>
  <si>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</si>
  <si>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</si>
  <si>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</si>
  <si>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</si>
  <si>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</si>
  <si>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</si>
  <si>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</si>
  <si>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</si>
  <si>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</si>
  <si>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</si>
  <si>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</si>
  <si>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</si>
  <si>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</si>
  <si>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</si>
  <si>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</si>
  <si>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</si>
  <si>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</si>
  <si>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</si>
  <si>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</si>
  <si>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</si>
  <si>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</si>
  <si>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</si>
  <si>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</si>
  <si>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</si>
  <si>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</si>
  <si>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</si>
  <si>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</si>
  <si>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</si>
  <si>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</si>
  <si>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</si>
  <si>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</si>
  <si>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</si>
  <si>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</si>
  <si>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</si>
  <si>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</si>
  <si>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</si>
  <si>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</si>
  <si>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</si>
  <si>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</si>
  <si>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</si>
  <si>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</si>
  <si>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</si>
  <si>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</si>
  <si>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</si>
  <si>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</si>
  <si>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</si>
  <si>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</si>
  <si>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</si>
  <si>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</si>
  <si>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</si>
  <si>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</si>
  <si>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</si>
  <si>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</si>
  <si>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</si>
  <si>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</si>
  <si>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</si>
  <si>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</si>
  <si>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</si>
  <si>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</si>
  <si>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</si>
  <si>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</si>
  <si>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</si>
  <si>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</si>
  <si>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</si>
  <si>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</si>
  <si>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</si>
  <si>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</si>
  <si>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</si>
  <si>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</si>
  <si>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</si>
  <si>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</si>
  <si>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</si>
  <si>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</si>
  <si>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</si>
  <si>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</si>
  <si>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</si>
  <si>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</si>
  <si>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</si>
  <si>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</si>
  <si>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</si>
  <si>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</si>
  <si>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</si>
  <si>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</si>
  <si>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</si>
  <si>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</si>
  <si>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</si>
  <si>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</si>
  <si>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</si>
  <si>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</si>
  <si>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</si>
  <si>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</si>
  <si>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</si>
  <si>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</si>
  <si>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</si>
  <si>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</si>
  <si>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</si>
  <si>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</si>
  <si>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</si>
  <si>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</si>
  <si>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</si>
  <si>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</si>
  <si>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</si>
  <si>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</si>
  <si>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</si>
  <si>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</si>
  <si>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</si>
  <si>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</si>
  <si>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</si>
  <si>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</si>
  <si>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</si>
  <si>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</si>
  <si>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</si>
  <si>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</si>
  <si>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</si>
  <si>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</si>
  <si>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</si>
  <si>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</si>
  <si>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</si>
  <si>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</si>
  <si>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</si>
  <si>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</si>
  <si>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</si>
  <si>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</si>
  <si>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</si>
  <si>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</si>
  <si>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</si>
  <si>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</si>
  <si>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</si>
  <si>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</si>
  <si>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</si>
  <si>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</si>
  <si>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</si>
  <si>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</si>
  <si>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</si>
  <si>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</si>
  <si>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</si>
  <si>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</si>
  <si>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</si>
  <si>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</si>
  <si>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</si>
  <si>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</si>
  <si>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</si>
  <si>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</si>
  <si>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</si>
  <si>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</si>
  <si>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</si>
  <si>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</si>
  <si>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</si>
  <si>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</si>
  <si>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</si>
  <si>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</si>
  <si>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</si>
  <si>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</si>
  <si>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</si>
  <si>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</si>
  <si>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</si>
  <si>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</si>
  <si>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</si>
  <si>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</si>
  <si>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</si>
  <si>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</si>
  <si>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</si>
  <si>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</si>
  <si>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</si>
  <si>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</si>
  <si>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</si>
  <si>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</si>
  <si>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</si>
  <si>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</si>
  <si>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</si>
  <si>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</si>
  <si>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</si>
  <si>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</si>
  <si>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</si>
  <si>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</si>
  <si>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</si>
  <si>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</si>
  <si>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</si>
  <si>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</si>
  <si>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</si>
  <si>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</si>
  <si>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</si>
  <si>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</si>
  <si>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</si>
  <si>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</si>
  <si>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</si>
  <si>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</si>
  <si>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</si>
  <si>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</si>
  <si>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</si>
  <si>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</si>
  <si>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</si>
  <si>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</si>
  <si>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</si>
  <si>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</si>
  <si>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</si>
  <si>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</si>
  <si>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</si>
  <si>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</si>
  <si>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</si>
  <si>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</si>
  <si>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</si>
  <si>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</si>
  <si>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</si>
  <si>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</si>
  <si>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</si>
  <si>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</si>
  <si>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</si>
  <si>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</si>
  <si>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</si>
  <si>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</si>
  <si>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</si>
  <si>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</si>
  <si>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</si>
  <si>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</si>
  <si>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</si>
  <si>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</si>
  <si>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</si>
  <si>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</si>
  <si>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</si>
  <si>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</si>
  <si>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</si>
  <si>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</si>
  <si>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</si>
  <si>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</si>
  <si>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</si>
  <si>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</si>
  <si>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</si>
  <si>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</si>
  <si>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</si>
  <si>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</si>
  <si>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</si>
  <si>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</si>
  <si>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</si>
  <si>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</si>
  <si>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</si>
  <si>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</si>
  <si>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</si>
  <si>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</si>
  <si>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</si>
  <si>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</si>
  <si>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</si>
  <si>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</si>
  <si>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</si>
  <si>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</si>
  <si>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</si>
  <si>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</si>
  <si>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</si>
  <si>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</si>
  <si>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</si>
  <si>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</si>
  <si>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</si>
  <si>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</si>
  <si>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</si>
  <si>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</si>
  <si>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</si>
  <si>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</si>
  <si>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</si>
  <si>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</si>
  <si>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</si>
  <si>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</si>
  <si>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</si>
  <si>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</si>
  <si>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</si>
  <si>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</si>
  <si>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</si>
  <si>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</si>
  <si>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</si>
  <si>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</si>
  <si>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</si>
  <si>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</si>
  <si>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</si>
  <si>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</si>
  <si>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</si>
  <si>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</si>
  <si>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</si>
  <si>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</si>
  <si>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</si>
  <si>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</si>
  <si>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</si>
  <si>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</si>
  <si>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</si>
  <si>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</si>
  <si>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</si>
  <si>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</si>
  <si>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</si>
  <si>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</si>
  <si>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</si>
  <si>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</si>
  <si>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</si>
  <si>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</si>
  <si>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</si>
  <si>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</si>
  <si>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</si>
  <si>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</si>
  <si>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</si>
  <si>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</si>
  <si>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</si>
  <si>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</si>
  <si>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</si>
  <si>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</si>
  <si>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</si>
  <si>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</si>
  <si>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</si>
  <si>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</si>
  <si>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</si>
  <si>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</si>
  <si>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</si>
  <si>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</si>
  <si>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</si>
  <si>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</si>
  <si>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</si>
  <si>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</si>
  <si>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</si>
  <si>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</si>
  <si>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</si>
  <si>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</si>
  <si>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</si>
  <si>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</si>
  <si>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</si>
  <si>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</si>
  <si>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</si>
  <si>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</si>
  <si>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</si>
  <si>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</si>
  <si>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</si>
  <si>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</si>
  <si>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</si>
  <si>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</si>
  <si>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</si>
  <si>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</si>
  <si>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</si>
  <si>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</si>
  <si>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</si>
  <si>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</si>
  <si>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</si>
  <si>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</si>
  <si>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</si>
  <si>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</si>
  <si>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</si>
  <si>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</si>
  <si>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</si>
  <si>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</si>
  <si>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</si>
  <si>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</si>
  <si>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</si>
  <si>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</si>
  <si>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</si>
  <si>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</si>
  <si>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</si>
  <si>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</si>
  <si>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</si>
  <si>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</si>
  <si>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</si>
  <si>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</si>
  <si>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</si>
  <si>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</si>
  <si>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</si>
  <si>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</si>
  <si>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</si>
  <si>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</si>
  <si>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</si>
  <si>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</si>
  <si>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</si>
  <si>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</si>
  <si>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</si>
  <si>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</si>
  <si>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</si>
  <si>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</si>
  <si>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</si>
  <si>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</si>
  <si>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</si>
  <si>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</si>
  <si>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</si>
  <si>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</si>
  <si>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</si>
  <si>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</si>
  <si>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</si>
  <si>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</si>
  <si>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</si>
  <si>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</si>
  <si>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</si>
  <si>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</si>
  <si>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</si>
  <si>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</si>
  <si>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</si>
  <si>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</si>
  <si>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</si>
  <si>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</si>
  <si>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</si>
  <si>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</si>
  <si>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</si>
  <si>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</si>
  <si>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</si>
  <si>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</si>
  <si>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</si>
  <si>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</si>
  <si>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</si>
  <si>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</si>
  <si>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</si>
  <si>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</si>
  <si>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</si>
  <si>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</si>
  <si>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</si>
  <si>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</si>
  <si>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</si>
  <si>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</si>
  <si>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</si>
  <si>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</si>
  <si>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</si>
  <si>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</si>
  <si>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</si>
  <si>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</si>
  <si>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</si>
  <si>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</si>
  <si>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</si>
  <si>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</si>
  <si>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</si>
  <si>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</si>
  <si>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</si>
  <si>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</si>
  <si>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</si>
  <si>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</si>
  <si>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</si>
  <si>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</si>
  <si>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</si>
  <si>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</si>
  <si>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</si>
  <si>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</si>
  <si>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</si>
  <si>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</si>
  <si>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</si>
  <si>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</si>
  <si>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</si>
  <si>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</si>
  <si>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</si>
  <si>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</si>
  <si>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</si>
  <si>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</si>
  <si>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</si>
  <si>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</si>
  <si>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</si>
  <si>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</si>
  <si>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</si>
  <si>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</si>
  <si>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</si>
  <si>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</si>
  <si>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</si>
  <si>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</si>
  <si>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</si>
  <si>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</si>
  <si>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</si>
  <si>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</si>
  <si>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</si>
  <si>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</si>
  <si>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</si>
  <si>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</si>
  <si>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</si>
  <si>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</si>
  <si>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</si>
  <si>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</si>
  <si>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</si>
  <si>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</si>
  <si>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</si>
  <si>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</si>
  <si>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</si>
  <si>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</si>
  <si>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</si>
  <si>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</si>
  <si>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</si>
  <si>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</si>
  <si>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</si>
  <si>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</si>
  <si>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</si>
  <si>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</si>
  <si>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</si>
  <si>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</si>
  <si>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</si>
  <si>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</si>
  <si>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</si>
  <si>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</si>
  <si>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</si>
  <si>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</si>
  <si>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</si>
  <si>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</si>
  <si>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</si>
  <si>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</si>
  <si>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</si>
  <si>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</si>
  <si>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</si>
  <si>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</si>
  <si>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</si>
  <si>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</si>
  <si>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</si>
  <si>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</si>
  <si>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</si>
  <si>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</si>
  <si>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</si>
  <si>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</si>
  <si>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</si>
  <si>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</si>
  <si>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</si>
  <si>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</si>
  <si>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</si>
  <si>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</si>
  <si>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</si>
  <si>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</si>
  <si>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</si>
  <si>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</si>
  <si>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</si>
  <si>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</si>
  <si>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</si>
  <si>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</si>
  <si>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</si>
  <si>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</si>
  <si>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</si>
  <si>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</si>
  <si>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</si>
  <si>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</si>
  <si>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</si>
  <si>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</si>
  <si>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</si>
  <si>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</si>
  <si>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</si>
  <si>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</si>
  <si>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</si>
  <si>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</si>
  <si>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</si>
  <si>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</si>
  <si>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</si>
  <si>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</si>
  <si>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</si>
  <si>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</si>
  <si>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</si>
  <si>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</si>
  <si>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</si>
  <si>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</si>
  <si>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</si>
  <si>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</si>
  <si>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</si>
  <si>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</si>
  <si>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</si>
  <si>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</si>
  <si>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</si>
  <si>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</si>
  <si>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</si>
  <si>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</si>
  <si>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</si>
  <si>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</si>
  <si>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</si>
  <si>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</si>
  <si>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</si>
  <si>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</si>
  <si>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</si>
  <si>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</si>
  <si>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</si>
  <si>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</si>
  <si>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</si>
  <si>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</si>
  <si>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</si>
  <si>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</si>
  <si>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</si>
  <si>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</si>
  <si>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</si>
  <si>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</si>
  <si>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</si>
  <si>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</si>
  <si>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</si>
  <si>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</si>
  <si>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</si>
  <si>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</si>
  <si>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</si>
  <si>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</si>
  <si>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</si>
  <si>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</si>
  <si>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</si>
  <si>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</si>
  <si>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</si>
  <si>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</si>
  <si>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</si>
  <si>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</si>
  <si>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</si>
  <si>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</si>
  <si>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</si>
  <si>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</si>
  <si>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</si>
  <si>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</si>
  <si>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</si>
  <si>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</si>
  <si>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</si>
  <si>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</si>
  <si>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</si>
  <si>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</si>
  <si>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</si>
  <si>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</si>
  <si>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</si>
  <si>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</si>
  <si>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</si>
  <si>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</si>
  <si>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</si>
  <si>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</si>
  <si>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</si>
  <si>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</si>
  <si>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</si>
  <si>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</si>
  <si>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</si>
  <si>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</si>
  <si>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</si>
  <si>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</si>
  <si>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</si>
  <si>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</si>
  <si>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</si>
  <si>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</si>
  <si>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</si>
  <si>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</si>
  <si>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</si>
  <si>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</si>
  <si>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</si>
  <si>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</si>
  <si>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</si>
  <si>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</si>
  <si>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</si>
  <si>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</si>
  <si>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</si>
  <si>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</si>
  <si>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</si>
  <si>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</si>
  <si>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</si>
  <si>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</si>
  <si>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</si>
  <si>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</si>
  <si>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</si>
  <si>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</si>
  <si>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</si>
  <si>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</si>
  <si>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</si>
  <si>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</si>
  <si>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</si>
  <si>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</si>
  <si>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</si>
  <si>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</si>
  <si>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</si>
  <si>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</si>
  <si>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</si>
  <si>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</si>
  <si>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</si>
  <si>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</si>
  <si>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</si>
  <si>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</si>
  <si>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</si>
  <si>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</si>
  <si>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</si>
  <si>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</si>
  <si>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</si>
  <si>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</si>
  <si>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</si>
  <si>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</si>
  <si>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</si>
  <si>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</si>
  <si>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</si>
  <si>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</si>
  <si>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</si>
  <si>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</si>
  <si>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</si>
  <si>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</si>
  <si>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</si>
  <si>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</si>
  <si>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</si>
  <si>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</si>
  <si>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</si>
  <si>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</si>
  <si>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</si>
  <si>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</si>
  <si>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</si>
  <si>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</si>
  <si>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</si>
  <si>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</si>
  <si>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</si>
  <si>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</si>
  <si>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</si>
  <si>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</si>
  <si>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</si>
  <si>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</si>
  <si>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</si>
  <si>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</si>
  <si>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</si>
  <si>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</si>
  <si>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</si>
  <si>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</si>
  <si>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</si>
  <si>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</si>
  <si>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</si>
  <si>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</si>
  <si>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</si>
  <si>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</si>
  <si>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</si>
  <si>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</si>
  <si>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</si>
  <si>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</si>
  <si>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</si>
  <si>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</si>
  <si>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</si>
  <si>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</si>
  <si>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</si>
  <si>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</si>
  <si>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</si>
  <si>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</si>
  <si>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</si>
  <si>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</si>
  <si>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</si>
  <si>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</si>
  <si>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</si>
  <si>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</si>
  <si>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</si>
  <si>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</si>
  <si>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</si>
  <si>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</si>
  <si>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</si>
  <si>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</si>
  <si>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</si>
  <si>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</si>
  <si>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</si>
  <si>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</si>
  <si>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</si>
  <si>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</si>
  <si>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</si>
  <si>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</si>
  <si>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</si>
  <si>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</si>
  <si>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</si>
  <si>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</si>
  <si>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</si>
  <si>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</si>
  <si>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</si>
  <si>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</si>
  <si>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</si>
  <si>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</si>
  <si>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</si>
  <si>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</si>
  <si>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</si>
  <si>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</si>
  <si>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</si>
  <si>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</si>
  <si>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</si>
  <si>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</si>
  <si>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</si>
  <si>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</si>
  <si>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</si>
  <si>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</si>
  <si>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</si>
  <si>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</si>
  <si>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</si>
  <si>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</si>
  <si>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</si>
  <si>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</si>
  <si>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</si>
  <si>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</si>
  <si>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</si>
  <si>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</si>
  <si>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</si>
  <si>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</si>
  <si>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</si>
  <si>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</si>
  <si>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</si>
  <si>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</si>
  <si>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</si>
  <si>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</si>
  <si>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</si>
  <si>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</si>
  <si>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</si>
  <si>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</si>
  <si>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</si>
  <si>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</si>
  <si>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</si>
  <si>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</si>
  <si>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</si>
  <si>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</si>
  <si>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</si>
  <si>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</si>
  <si>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</si>
  <si>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</si>
  <si>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</si>
  <si>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</si>
  <si>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</si>
  <si>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</si>
  <si>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</si>
  <si>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</si>
  <si>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</si>
  <si>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</si>
  <si>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</si>
  <si>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</si>
  <si>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</si>
  <si>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</si>
  <si>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</si>
  <si>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</si>
  <si>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</si>
  <si>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</si>
  <si>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</si>
  <si>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</si>
  <si>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</si>
  <si>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</si>
  <si>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</si>
  <si>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</si>
  <si>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</si>
  <si>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</si>
  <si>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</si>
  <si>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</si>
  <si>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</si>
  <si>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</si>
  <si>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</si>
  <si>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</si>
  <si>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</si>
  <si>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</si>
  <si>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</si>
  <si>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</si>
  <si>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</si>
  <si>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</si>
  <si>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</si>
  <si>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</si>
  <si>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</si>
  <si>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</si>
  <si>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</si>
  <si>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</si>
  <si>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</si>
  <si>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</si>
  <si>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</si>
  <si>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</si>
  <si>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</si>
  <si>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</si>
  <si>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</si>
  <si>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</si>
  <si>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</si>
  <si>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</si>
  <si>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</si>
  <si>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</si>
  <si>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</si>
  <si>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</si>
  <si>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</si>
  <si>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</si>
  <si>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</si>
  <si>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</si>
  <si>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</si>
  <si>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</si>
  <si>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</si>
  <si>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</si>
  <si>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</si>
  <si>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</si>
  <si>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</si>
  <si>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</si>
  <si>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</si>
  <si>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</si>
  <si>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</si>
  <si>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</si>
  <si>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</si>
  <si>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</si>
  <si>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</si>
  <si>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</si>
  <si>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</si>
  <si>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</si>
  <si>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</si>
  <si>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</si>
  <si>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</si>
  <si>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</si>
  <si>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</si>
  <si>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</si>
  <si>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</si>
  <si>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</si>
  <si>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</si>
  <si>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</si>
  <si>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</si>
  <si>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</si>
  <si>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</si>
  <si>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</si>
  <si>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</si>
  <si>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</si>
  <si>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</si>
  <si>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</si>
  <si>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</si>
  <si>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</si>
  <si>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</si>
  <si>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</si>
  <si>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</si>
  <si>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</si>
  <si>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</si>
  <si>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</si>
  <si>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</si>
  <si>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</si>
  <si>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</si>
  <si>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</si>
  <si>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</si>
  <si>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</si>
  <si>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</si>
  <si>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</si>
  <si>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</si>
  <si>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</si>
  <si>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</si>
  <si>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</si>
  <si>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</si>
  <si>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</si>
  <si>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</si>
  <si>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</si>
  <si>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</si>
  <si>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</si>
  <si>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</si>
  <si>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</si>
  <si>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</si>
  <si>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</si>
  <si>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</si>
  <si>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</si>
  <si>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</si>
  <si>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</si>
  <si>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</si>
  <si>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</si>
  <si>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</si>
  <si>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</si>
  <si>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</si>
  <si>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</si>
  <si>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</si>
  <si>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</si>
  <si>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</si>
  <si>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</si>
  <si>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</si>
  <si>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</si>
  <si>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</si>
  <si>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</si>
  <si>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</si>
  <si>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</si>
  <si>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</si>
  <si>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</si>
  <si>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</si>
  <si>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</si>
  <si>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</si>
  <si>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</si>
  <si>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</si>
  <si>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</si>
  <si>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</si>
  <si>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</si>
  <si>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</si>
  <si>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</si>
  <si>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</si>
  <si>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</si>
  <si>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</si>
  <si>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</si>
  <si>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</si>
  <si>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</si>
  <si>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</si>
  <si>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</si>
  <si>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</si>
  <si>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</si>
  <si>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</si>
  <si>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</si>
  <si>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</si>
  <si>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</si>
  <si>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</si>
  <si>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</si>
  <si>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</si>
  <si>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</si>
  <si>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</si>
  <si>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</si>
  <si>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</si>
  <si>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</si>
  <si>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</si>
  <si>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</si>
  <si>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</si>
  <si>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</si>
  <si>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</si>
  <si>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</si>
  <si>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</si>
  <si>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</si>
  <si>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</si>
  <si>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</si>
  <si>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</si>
  <si>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</si>
  <si>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</si>
  <si>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</si>
  <si>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</si>
  <si>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</si>
  <si>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</si>
  <si>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</si>
  <si>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</si>
  <si>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</si>
  <si>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</si>
  <si>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</si>
  <si>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</si>
  <si>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</si>
  <si>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</si>
  <si>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</si>
  <si>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</si>
  <si>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</si>
  <si>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</si>
  <si>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</si>
  <si>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</si>
  <si>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</si>
  <si>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</si>
  <si>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</si>
  <si>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</si>
  <si>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</si>
  <si>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</si>
  <si>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</si>
  <si>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</si>
  <si>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</si>
  <si>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</si>
  <si>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</si>
  <si>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</si>
  <si>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</si>
  <si>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</si>
  <si>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</si>
  <si>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</si>
  <si>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</si>
  <si>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</si>
  <si>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</si>
  <si>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</si>
  <si>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</si>
  <si>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</si>
  <si>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</si>
  <si>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</si>
  <si>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</si>
  <si>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</si>
  <si>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</si>
  <si>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</si>
  <si>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</si>
  <si>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</si>
  <si>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</si>
  <si>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</si>
  <si>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</si>
  <si>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</si>
  <si>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</si>
  <si>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</si>
  <si>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</si>
  <si>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</si>
  <si>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</si>
  <si>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</si>
  <si>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</si>
  <si>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</si>
  <si>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</si>
  <si>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</si>
  <si>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</si>
  <si>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</si>
  <si>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</si>
  <si>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</si>
  <si>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</si>
  <si>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</si>
  <si>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</si>
  <si>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</si>
  <si>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</si>
  <si>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</si>
  <si>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</si>
  <si>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</si>
  <si>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</si>
  <si>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</si>
  <si>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</si>
  <si>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</si>
  <si>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</si>
  <si>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</si>
  <si>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</si>
  <si>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</si>
  <si>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</si>
  <si>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</si>
  <si>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</si>
  <si>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</si>
  <si>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</si>
  <si>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</si>
  <si>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</si>
  <si>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</si>
  <si>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</si>
  <si>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</si>
  <si>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</si>
  <si>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</si>
  <si>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</si>
  <si>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</si>
  <si>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</si>
  <si>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</si>
  <si>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</si>
  <si>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</si>
  <si>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</si>
  <si>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</si>
  <si>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</si>
  <si>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</si>
  <si>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</si>
  <si>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</si>
  <si>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</si>
  <si>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</si>
  <si>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</si>
  <si>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</si>
  <si>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</si>
  <si>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</si>
  <si>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</si>
  <si>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</si>
  <si>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</si>
  <si>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</si>
  <si>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</si>
  <si>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</si>
  <si>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</si>
  <si>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</si>
  <si>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</si>
  <si>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</si>
  <si>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</si>
  <si>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</si>
  <si>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</si>
  <si>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</si>
  <si>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</si>
  <si>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</si>
  <si>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</si>
  <si>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</si>
  <si>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</si>
  <si>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</si>
  <si>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</si>
  <si>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</si>
  <si>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</si>
  <si>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</si>
  <si>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</si>
  <si>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</si>
  <si>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</si>
  <si>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</si>
  <si>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</si>
  <si>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</si>
  <si>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</si>
  <si>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</si>
  <si>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</si>
  <si>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</si>
  <si>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</si>
  <si>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</si>
  <si>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</si>
  <si>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</si>
  <si>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</si>
  <si>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</si>
  <si>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</si>
  <si>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</si>
  <si>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</si>
  <si>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</si>
  <si>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</si>
  <si>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</si>
  <si>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</si>
  <si>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</si>
  <si>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</si>
  <si>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</si>
  <si>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</si>
  <si>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</si>
  <si>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</si>
  <si>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</si>
  <si>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</si>
  <si>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</si>
  <si>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</si>
  <si>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</si>
  <si>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</si>
  <si>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</si>
  <si>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</si>
  <si>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</si>
  <si>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</si>
  <si>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</si>
  <si>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</si>
  <si>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</si>
  <si>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</si>
  <si>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</si>
  <si>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</si>
  <si>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</si>
  <si>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</si>
  <si>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</si>
  <si>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</si>
  <si>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</si>
  <si>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</si>
  <si>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</si>
  <si>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</si>
  <si>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</si>
  <si>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</si>
  <si>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</si>
  <si>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</si>
  <si>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</si>
  <si>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</si>
  <si>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</si>
  <si>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</si>
  <si>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</si>
  <si>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</si>
  <si>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</si>
  <si>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</si>
  <si>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</si>
  <si>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</si>
  <si>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</si>
  <si>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</si>
  <si>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</si>
  <si>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</si>
  <si>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</si>
  <si>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</si>
  <si>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</si>
  <si>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</si>
  <si>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</si>
  <si>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</si>
  <si>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</si>
  <si>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</si>
  <si>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</si>
  <si>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</si>
  <si>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</si>
  <si>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</si>
  <si>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</si>
  <si>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</si>
  <si>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</si>
  <si>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</si>
  <si>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</si>
  <si>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</si>
  <si>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</si>
  <si>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</si>
  <si>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</si>
  <si>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</si>
  <si>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</si>
  <si>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</si>
  <si>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</si>
  <si>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</si>
  <si>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</si>
  <si>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</si>
  <si>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</si>
  <si>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</si>
  <si>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</si>
  <si>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</si>
  <si>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</si>
  <si>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</si>
  <si>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</si>
  <si>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</si>
  <si>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</si>
  <si>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</si>
  <si>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</si>
  <si>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</si>
  <si>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</si>
  <si>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</si>
  <si>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</si>
  <si>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</si>
  <si>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</si>
  <si>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</si>
  <si>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</si>
  <si>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</si>
  <si>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</si>
  <si>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</si>
  <si>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</si>
  <si>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</si>
  <si>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</si>
  <si>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</si>
  <si>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</si>
  <si>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</si>
  <si>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</si>
  <si>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</si>
  <si>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</si>
  <si>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</si>
  <si>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</si>
  <si>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</si>
  <si>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</si>
  <si>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</si>
  <si>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</si>
  <si>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</si>
  <si>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</si>
  <si>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</si>
  <si>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</si>
  <si>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</si>
  <si>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</si>
  <si>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</si>
  <si>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</si>
  <si>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</si>
  <si>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</si>
  <si>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</si>
  <si>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</si>
  <si>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</si>
  <si>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</si>
  <si>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</si>
  <si>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</si>
  <si>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</si>
  <si>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</si>
  <si>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</si>
  <si>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</si>
  <si>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</si>
  <si>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</si>
  <si>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</si>
  <si>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</si>
  <si>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</si>
  <si>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</si>
  <si>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</si>
  <si>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</si>
  <si>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</si>
  <si>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</si>
  <si>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</si>
  <si>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</si>
  <si>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</si>
  <si>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</si>
  <si>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</si>
  <si>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</si>
  <si>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</si>
  <si>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</si>
  <si>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</si>
  <si>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</si>
  <si>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</si>
  <si>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</si>
  <si>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</si>
  <si>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</si>
  <si>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</si>
  <si>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</si>
  <si>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</si>
  <si>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</si>
  <si>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</si>
  <si>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</si>
  <si>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</si>
  <si>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</si>
  <si>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</si>
  <si>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</si>
  <si>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</si>
  <si>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</si>
  <si>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</si>
  <si>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</si>
  <si>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</si>
  <si>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</si>
  <si>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</si>
  <si>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</si>
  <si>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</si>
  <si>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</si>
  <si>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</si>
  <si>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</si>
  <si>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</si>
  <si>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</si>
  <si>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</si>
  <si>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</si>
  <si>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</si>
  <si>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</si>
  <si>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</si>
  <si>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</si>
  <si>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</si>
  <si>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</si>
  <si>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</si>
  <si>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</si>
  <si>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</si>
  <si>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</si>
  <si>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</si>
  <si>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</si>
  <si>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</si>
  <si>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</si>
  <si>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</si>
  <si>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</si>
  <si>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</si>
  <si>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</si>
  <si>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</si>
  <si>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</si>
  <si>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</si>
  <si>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</si>
  <si>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</si>
  <si>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</si>
  <si>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</si>
  <si>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</si>
  <si>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</si>
  <si>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</si>
  <si>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</si>
  <si>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</si>
  <si>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</si>
  <si>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</si>
  <si>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</si>
  <si>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</si>
  <si>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</si>
  <si>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</si>
  <si>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</si>
  <si>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</si>
  <si>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</si>
  <si>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</si>
  <si>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</si>
  <si>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</si>
  <si>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</si>
  <si>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</si>
  <si>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</si>
  <si>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</si>
  <si>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</si>
  <si>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</si>
  <si>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</si>
  <si>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</si>
  <si>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</si>
  <si>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</si>
  <si>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</si>
  <si>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</si>
  <si>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</si>
  <si>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</si>
  <si>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</si>
  <si>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</si>
  <si>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</si>
  <si>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</si>
  <si>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</si>
  <si>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</si>
  <si>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</si>
  <si>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</si>
  <si>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</si>
  <si>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</si>
  <si>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</si>
  <si>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</si>
  <si>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</si>
  <si>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</si>
  <si>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</si>
  <si>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</si>
  <si>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</si>
  <si>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</si>
  <si>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</si>
  <si>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</si>
  <si>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</si>
  <si>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</si>
  <si>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</si>
  <si>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</si>
  <si>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</si>
  <si>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</si>
  <si>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</si>
  <si>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</si>
  <si>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</si>
  <si>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</si>
  <si>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</si>
  <si>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</si>
  <si>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</si>
  <si>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</si>
  <si>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</si>
  <si>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</si>
  <si>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</si>
  <si>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</si>
  <si>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</si>
  <si>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</si>
  <si>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</si>
  <si>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</si>
  <si>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</si>
  <si>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</si>
  <si>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</si>
  <si>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</si>
  <si>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</si>
  <si>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</si>
  <si>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</si>
  <si>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</si>
  <si>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</si>
  <si>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</si>
  <si>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</si>
  <si>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</si>
  <si>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</si>
  <si>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</si>
  <si>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</si>
  <si>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</si>
  <si>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</si>
  <si>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</si>
  <si>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</si>
  <si>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</si>
  <si>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</si>
  <si>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</si>
  <si>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</si>
  <si>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</si>
  <si>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</si>
  <si>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</si>
  <si>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</si>
  <si>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</si>
  <si>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</si>
  <si>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</si>
  <si>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</si>
  <si>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</si>
  <si>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</si>
  <si>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</si>
  <si>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</si>
  <si>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</si>
  <si>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</si>
  <si>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</si>
  <si>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</si>
  <si>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</si>
  <si>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</si>
  <si>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</si>
  <si>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</si>
  <si>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</si>
  <si>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</si>
  <si>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</si>
  <si>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</si>
  <si>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</si>
  <si>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</si>
  <si>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</si>
  <si>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</si>
  <si>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</si>
  <si>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</si>
  <si>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</si>
  <si>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</si>
  <si>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</si>
  <si>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</si>
  <si>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</si>
  <si>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</si>
  <si>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</si>
  <si>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</si>
  <si>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</si>
  <si>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</si>
  <si>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</si>
  <si>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</si>
  <si>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</si>
  <si>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</si>
  <si>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</si>
  <si>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</si>
  <si>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</si>
  <si>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</si>
  <si>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</si>
  <si>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</si>
  <si>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</si>
  <si>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</si>
  <si>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</si>
  <si>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</si>
  <si>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</si>
  <si>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</si>
  <si>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</si>
  <si>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</si>
  <si>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</si>
  <si>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</si>
  <si>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</si>
  <si>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</si>
  <si>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</si>
  <si>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</si>
  <si>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</si>
  <si>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</si>
  <si>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</si>
  <si>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</si>
  <si>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</si>
  <si>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</si>
  <si>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</si>
  <si>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</si>
  <si>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</si>
  <si>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</si>
  <si>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</si>
  <si>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</si>
  <si>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</si>
  <si>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</si>
  <si>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</si>
  <si>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</si>
  <si>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</si>
  <si>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</si>
  <si>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</si>
  <si>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</si>
  <si>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</si>
  <si>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</si>
  <si>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</si>
  <si>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</si>
  <si>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</si>
  <si>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</si>
  <si>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</si>
  <si>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</si>
  <si>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</si>
  <si>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</si>
  <si>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</si>
  <si>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</si>
  <si>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</si>
  <si>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</si>
  <si>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</si>
  <si>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</si>
  <si>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</si>
  <si>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</si>
  <si>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</si>
  <si>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</si>
  <si>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</si>
  <si>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</si>
  <si>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</si>
  <si>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</si>
  <si>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</si>
  <si>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</si>
  <si>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</si>
  <si>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</si>
  <si>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</si>
  <si>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</si>
  <si>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</si>
  <si>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</si>
  <si>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</si>
  <si>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</si>
  <si>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</si>
  <si>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</si>
  <si>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</si>
  <si>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</si>
  <si>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</si>
  <si>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</si>
  <si>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</si>
  <si>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</si>
  <si>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</si>
  <si>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</si>
  <si>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</si>
  <si>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</si>
  <si>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</si>
  <si>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</si>
  <si>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</si>
  <si>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</si>
  <si>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</si>
  <si>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</si>
  <si>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</si>
  <si>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</si>
  <si>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</si>
  <si>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</si>
  <si>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</si>
  <si>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</si>
  <si>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</si>
  <si>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</si>
  <si>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</si>
  <si>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</si>
  <si>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</si>
  <si>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</si>
  <si>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</si>
  <si>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</si>
  <si>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</si>
  <si>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</si>
  <si>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</si>
  <si>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</si>
  <si>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</si>
  <si>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</si>
  <si>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</si>
  <si>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</si>
  <si>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</si>
  <si>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</si>
  <si>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</si>
  <si>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</si>
  <si>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</si>
  <si>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</si>
  <si>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</si>
  <si>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</si>
  <si>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</si>
  <si>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</si>
  <si>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</si>
  <si>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</si>
  <si>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</si>
  <si>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</si>
  <si>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</si>
  <si>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</si>
  <si>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</si>
  <si>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</si>
  <si>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</si>
  <si>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</si>
  <si>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</si>
  <si>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</si>
  <si>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</si>
  <si>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</si>
  <si>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</si>
  <si>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</si>
  <si>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</si>
  <si>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</si>
  <si>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</si>
  <si>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</si>
  <si>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</si>
  <si>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</si>
  <si>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</si>
  <si>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</si>
  <si>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</si>
  <si>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</si>
  <si>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</si>
  <si>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</si>
  <si>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</si>
  <si>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</si>
  <si>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</si>
  <si>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</si>
  <si>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</si>
  <si>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</si>
  <si>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</si>
  <si>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</si>
  <si>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</si>
  <si>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</si>
  <si>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</si>
  <si>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</si>
  <si>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</si>
  <si>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</si>
  <si>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</si>
  <si>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</si>
  <si>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</si>
  <si>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</si>
  <si>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</si>
  <si>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</si>
  <si>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</si>
  <si>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</si>
  <si>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</si>
  <si>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</si>
  <si>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</si>
  <si>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</si>
  <si>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</si>
  <si>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</si>
  <si>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</si>
  <si>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</si>
  <si>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</si>
  <si>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</si>
  <si>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</si>
  <si>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</si>
  <si>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</si>
  <si>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</si>
  <si>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</si>
  <si>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</si>
  <si>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</si>
  <si>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</si>
  <si>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</si>
  <si>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</si>
  <si>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</si>
  <si>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</si>
  <si>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</si>
  <si>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</si>
  <si>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</si>
  <si>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</si>
  <si>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</si>
  <si>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</si>
  <si>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</si>
  <si>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</si>
  <si>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</si>
  <si>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</si>
  <si>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</si>
  <si>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</si>
  <si>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</si>
  <si>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</si>
  <si>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</si>
  <si>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</si>
  <si>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</si>
  <si>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</si>
  <si>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</si>
  <si>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</si>
  <si>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</si>
  <si>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</si>
  <si>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</si>
  <si>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</si>
  <si>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</si>
  <si>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</si>
  <si>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</si>
  <si>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</si>
  <si>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</si>
  <si>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</si>
  <si>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</si>
  <si>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</si>
  <si>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</si>
  <si>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</si>
  <si>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</si>
  <si>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</si>
  <si>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</si>
  <si>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</si>
  <si>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</si>
  <si>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</si>
  <si>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</si>
  <si>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</si>
  <si>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</si>
  <si>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</si>
  <si>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</si>
  <si>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</si>
  <si>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</si>
  <si>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</si>
  <si>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</si>
  <si>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</si>
  <si>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</si>
  <si>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</si>
  <si>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</si>
  <si>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</si>
  <si>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</si>
  <si>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</si>
  <si>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</si>
  <si>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</si>
  <si>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</si>
  <si>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</si>
  <si>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</si>
  <si>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</si>
  <si>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</si>
  <si>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</si>
  <si>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</si>
  <si>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</si>
  <si>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</si>
  <si>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</si>
  <si>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</si>
  <si>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</si>
  <si>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</si>
  <si>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</si>
  <si>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</si>
  <si>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</si>
  <si>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</si>
  <si>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</si>
  <si>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</si>
  <si>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</si>
  <si>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</si>
  <si>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</si>
  <si>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</si>
  <si>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</si>
  <si>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</si>
  <si>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</si>
  <si>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</si>
  <si>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</si>
  <si>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</si>
  <si>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</si>
  <si>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</si>
  <si>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</si>
  <si>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</si>
  <si>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</si>
  <si>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</si>
  <si>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</si>
  <si>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</si>
  <si>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</si>
  <si>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</si>
  <si>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</si>
  <si>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</si>
  <si>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</si>
  <si>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</si>
  <si>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</si>
  <si>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</si>
  <si>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</si>
  <si>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</si>
  <si>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</si>
  <si>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</si>
  <si>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</si>
  <si>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</si>
  <si>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</si>
  <si>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</si>
  <si>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</si>
  <si>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</si>
  <si>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</si>
  <si>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</si>
  <si>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</si>
  <si>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</si>
  <si>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</si>
  <si>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</si>
  <si>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</si>
  <si>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</si>
  <si>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</si>
  <si>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</si>
  <si>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</si>
  <si>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</si>
  <si>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</si>
  <si>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</si>
  <si>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</si>
  <si>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</si>
  <si>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</si>
  <si>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</si>
  <si>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</si>
  <si>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</si>
  <si>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</si>
  <si>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</si>
  <si>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</si>
  <si>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</si>
  <si>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</si>
  <si>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</si>
  <si>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</si>
  <si>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</si>
  <si>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</si>
  <si>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</si>
  <si>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</si>
  <si>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</si>
  <si>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</si>
  <si>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</si>
  <si>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</si>
  <si>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</si>
  <si>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</si>
  <si>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</si>
  <si>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</si>
  <si>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</si>
  <si>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</si>
  <si>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</si>
  <si>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</si>
  <si>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</si>
  <si>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</si>
  <si>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</si>
  <si>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</si>
  <si>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</si>
  <si>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</si>
  <si>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</si>
  <si>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</si>
  <si>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</si>
  <si>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</si>
  <si>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</si>
  <si>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</si>
  <si>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</si>
  <si>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</si>
  <si>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</si>
  <si>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</si>
  <si>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</si>
  <si>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</si>
  <si>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</si>
  <si>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</si>
  <si>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</si>
  <si>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</si>
  <si>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</si>
  <si>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</si>
  <si>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</si>
  <si>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</si>
  <si>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</si>
  <si>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</si>
  <si>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</si>
  <si>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</si>
  <si>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</si>
  <si>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</si>
  <si>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</si>
  <si>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</si>
  <si>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</si>
  <si>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</si>
  <si>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</si>
  <si>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</si>
  <si>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</si>
  <si>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</si>
  <si>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</si>
  <si>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</si>
  <si>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</si>
  <si>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</si>
  <si>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</si>
  <si>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</si>
  <si>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</si>
  <si>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</si>
  <si>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</si>
  <si>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</si>
  <si>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</si>
  <si>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</si>
  <si>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</si>
  <si>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</si>
  <si>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</si>
  <si>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</si>
  <si>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</si>
  <si>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</si>
  <si>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</si>
  <si>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</si>
  <si>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</si>
  <si>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</si>
  <si>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</si>
  <si>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</si>
  <si>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</si>
  <si>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</si>
  <si>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</si>
  <si>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</si>
  <si>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</si>
  <si>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</si>
  <si>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</si>
  <si>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</si>
  <si>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</si>
  <si>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</si>
  <si>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</si>
  <si>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</si>
  <si>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</si>
  <si>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</si>
  <si>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</si>
  <si>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</si>
  <si>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</si>
  <si>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</si>
  <si>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</si>
  <si>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</si>
  <si>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</si>
  <si>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</si>
  <si>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</si>
  <si>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</si>
  <si>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</si>
  <si>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</si>
  <si>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</si>
  <si>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</si>
  <si>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</si>
  <si>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</si>
  <si>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</si>
  <si>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</si>
  <si>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</si>
  <si>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</si>
  <si>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</si>
  <si>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</si>
  <si>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</si>
  <si>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</si>
  <si>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</si>
  <si>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</si>
  <si>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</si>
  <si>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</si>
  <si>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</si>
  <si>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</si>
  <si>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</si>
  <si>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</si>
  <si>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</si>
  <si>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</si>
  <si>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</si>
  <si>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</si>
  <si>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</si>
  <si>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</si>
  <si>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</si>
  <si>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</si>
  <si>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</si>
  <si>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</si>
  <si>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</si>
  <si>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</si>
  <si>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</si>
  <si>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</si>
  <si>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</si>
  <si>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</si>
  <si>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</si>
  <si>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</si>
  <si>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</si>
  <si>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</si>
  <si>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</si>
  <si>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</si>
  <si>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</si>
  <si>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</si>
  <si>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</si>
  <si>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</si>
  <si>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</si>
  <si>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</si>
  <si>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</si>
  <si>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</si>
  <si>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</si>
  <si>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</si>
  <si>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</si>
  <si>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</si>
  <si>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</si>
  <si>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</si>
  <si>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</si>
  <si>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</si>
  <si>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</si>
  <si>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</si>
  <si>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</si>
  <si>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</si>
  <si>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</si>
  <si>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</si>
  <si>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</si>
  <si>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</si>
  <si>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</si>
  <si>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</si>
  <si>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</si>
  <si>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</si>
  <si>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</si>
  <si>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</si>
  <si>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</si>
  <si>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</si>
  <si>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</si>
  <si>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</si>
  <si>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</si>
  <si>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</si>
  <si>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</si>
  <si>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</si>
  <si>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</si>
  <si>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</si>
  <si>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</si>
  <si>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</si>
  <si>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</si>
  <si>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</si>
  <si>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</si>
  <si>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</si>
  <si>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</si>
  <si>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</si>
  <si>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</si>
  <si>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</si>
  <si>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</si>
  <si>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</si>
  <si>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</si>
  <si>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</si>
  <si>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</si>
  <si>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</si>
  <si>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</si>
  <si>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</si>
  <si>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</si>
  <si>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</si>
  <si>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</si>
  <si>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</si>
  <si>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</si>
  <si>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</si>
  <si>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</si>
  <si>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</si>
  <si>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</si>
  <si>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</si>
  <si>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</si>
  <si>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</si>
  <si>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</si>
  <si>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</si>
  <si>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</si>
  <si>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</si>
  <si>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</si>
  <si>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</si>
  <si>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</si>
  <si>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</si>
  <si>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</si>
  <si>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</si>
  <si>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</si>
  <si>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</si>
  <si>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</si>
  <si>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</si>
  <si>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</si>
  <si>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</si>
  <si>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</si>
  <si>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</si>
  <si>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</si>
  <si>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</si>
  <si>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</si>
  <si>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</si>
  <si>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</si>
  <si>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</si>
  <si>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</si>
  <si>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</si>
  <si>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</si>
  <si>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</si>
  <si>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</si>
  <si>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</si>
  <si>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</si>
  <si>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</si>
  <si>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</si>
  <si>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</si>
  <si>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</si>
  <si>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</si>
  <si>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</si>
  <si>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</si>
  <si>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</si>
  <si>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</si>
  <si>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</si>
  <si>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</si>
  <si>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</si>
  <si>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</si>
  <si>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</si>
  <si>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</si>
  <si>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</si>
  <si>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</si>
  <si>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</si>
  <si>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</si>
  <si>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</si>
  <si>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</si>
  <si>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</si>
  <si>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</si>
  <si>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</si>
  <si>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</si>
  <si>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</si>
  <si>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</si>
  <si>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</si>
  <si>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</si>
  <si>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</si>
  <si>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</si>
  <si>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</si>
  <si>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</si>
  <si>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</si>
  <si>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</si>
  <si>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</si>
  <si>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</si>
  <si>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</si>
  <si>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</si>
  <si>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</si>
  <si>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</si>
  <si>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</si>
  <si>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</si>
  <si>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</si>
  <si>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</si>
  <si>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</si>
  <si>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</si>
  <si>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</si>
  <si>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</si>
  <si>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</si>
  <si>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</si>
  <si>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</si>
  <si>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</si>
  <si>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</si>
  <si>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</si>
  <si>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</si>
  <si>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</si>
  <si>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</si>
  <si>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</si>
  <si>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</si>
  <si>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</si>
  <si>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</si>
  <si>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</si>
  <si>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</si>
  <si>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</si>
  <si>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</si>
  <si>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</si>
  <si>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</si>
  <si>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</si>
  <si>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</si>
  <si>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</si>
  <si>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</si>
  <si>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</si>
  <si>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</si>
  <si>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</si>
  <si>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</si>
  <si>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</si>
  <si>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</si>
  <si>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</si>
  <si>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</si>
  <si>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</si>
  <si>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</si>
  <si>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</si>
  <si>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</si>
  <si>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</si>
  <si>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</si>
  <si>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</si>
  <si>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</si>
  <si>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</si>
  <si>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</si>
  <si>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</si>
  <si>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</si>
  <si>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</si>
  <si>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</si>
  <si>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</si>
  <si>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</si>
  <si>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</si>
  <si>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</si>
  <si>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</si>
  <si>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</si>
  <si>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</si>
  <si>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</si>
  <si>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</si>
  <si>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</si>
  <si>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</si>
  <si>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</si>
  <si>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</si>
  <si>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</si>
  <si>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</si>
  <si>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</si>
  <si>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</si>
  <si>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</si>
  <si>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</si>
  <si>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</si>
  <si>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</si>
  <si>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</si>
  <si>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</si>
  <si>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</si>
  <si>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</si>
  <si>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</si>
  <si>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</si>
  <si>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</si>
  <si>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</si>
  <si>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</si>
  <si>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</si>
  <si>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</si>
  <si>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</si>
  <si>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</si>
  <si>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</si>
  <si>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</si>
  <si>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</si>
  <si>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</si>
  <si>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</si>
  <si>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</si>
  <si>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</si>
  <si>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</si>
  <si>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</si>
  <si>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</si>
  <si>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</si>
  <si>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</si>
  <si>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</si>
  <si>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</si>
  <si>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</si>
  <si>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</si>
  <si>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</si>
  <si>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</si>
  <si>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</si>
  <si>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</si>
  <si>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</si>
  <si>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</si>
  <si>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</si>
  <si>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</si>
  <si>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</si>
  <si>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</si>
  <si>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</si>
  <si>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</si>
  <si>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</si>
  <si>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</si>
  <si>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</si>
  <si>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</si>
  <si>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</si>
  <si>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</si>
  <si>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</si>
  <si>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</si>
  <si>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</si>
  <si>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</si>
  <si>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</si>
  <si>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</si>
  <si>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</si>
  <si>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</si>
  <si>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</si>
  <si>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</si>
  <si>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</si>
  <si>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</si>
  <si>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</si>
  <si>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</si>
  <si>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</si>
  <si>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</si>
  <si>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</si>
  <si>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</si>
  <si>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</si>
  <si>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</si>
  <si>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</si>
  <si>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</si>
  <si>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</si>
  <si>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</si>
  <si>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</si>
  <si>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</si>
  <si>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</si>
  <si>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</si>
  <si>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</si>
  <si>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</si>
  <si>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</si>
  <si>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</si>
  <si>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</si>
  <si>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</si>
  <si>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</si>
  <si>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</si>
  <si>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</si>
  <si>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</si>
  <si>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</si>
  <si>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</si>
  <si>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</si>
  <si>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</si>
  <si>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</si>
  <si>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</si>
  <si>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</si>
  <si>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</si>
  <si>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</si>
  <si>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</si>
  <si>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</si>
  <si>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</si>
  <si>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</si>
  <si>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</si>
  <si>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</si>
  <si>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</si>
  <si>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</si>
  <si>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</si>
  <si>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</si>
  <si>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</si>
  <si>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</si>
  <si>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</si>
  <si>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</si>
  <si>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</si>
  <si>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</si>
  <si>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</si>
  <si>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</si>
  <si>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</si>
  <si>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</si>
  <si>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</si>
  <si>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</si>
  <si>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</si>
  <si>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</si>
  <si>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</si>
  <si>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</si>
  <si>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</si>
  <si>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</si>
  <si>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</si>
  <si>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</si>
  <si>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</si>
  <si>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</si>
  <si>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</si>
  <si>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</si>
  <si>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</si>
  <si>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</si>
  <si>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</si>
  <si>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</si>
  <si>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</si>
  <si>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</si>
  <si>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</si>
  <si>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</si>
  <si>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</si>
  <si>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</si>
  <si>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</si>
  <si>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</si>
  <si>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</si>
  <si>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</si>
  <si>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</si>
  <si>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</si>
  <si>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</si>
  <si>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</si>
  <si>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</si>
  <si>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</si>
  <si>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</si>
  <si>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</si>
  <si>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</si>
  <si>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</si>
  <si>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</si>
  <si>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</si>
  <si>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</si>
  <si>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</si>
  <si>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</si>
  <si>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</si>
  <si>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</si>
  <si>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</si>
  <si>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</si>
  <si>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</si>
  <si>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</si>
  <si>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</si>
  <si>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</si>
  <si>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</si>
  <si>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</si>
  <si>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</si>
  <si>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</si>
  <si>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</si>
  <si>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</si>
  <si>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</si>
  <si>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</si>
  <si>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</si>
  <si>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</si>
  <si>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</si>
  <si>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</si>
  <si>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</si>
  <si>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</si>
  <si>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</si>
  <si>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</si>
  <si>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</si>
  <si>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</si>
  <si>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</si>
  <si>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</si>
  <si>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</si>
  <si>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</si>
  <si>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</si>
  <si>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</si>
  <si>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</si>
  <si>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</si>
  <si>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</si>
  <si>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</si>
  <si>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</si>
  <si>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</si>
  <si>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</si>
  <si>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</si>
  <si>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</si>
  <si>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</si>
  <si>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</si>
  <si>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</si>
  <si>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</si>
  <si>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</si>
  <si>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</si>
  <si>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</si>
  <si>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</si>
  <si>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</si>
  <si>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</si>
  <si>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</si>
  <si>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</si>
  <si>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</si>
  <si>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</si>
  <si>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</si>
  <si>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</si>
  <si>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</si>
  <si>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</si>
  <si>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</si>
  <si>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</si>
  <si>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</si>
  <si>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</si>
  <si>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</si>
  <si>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</si>
  <si>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</si>
  <si>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</si>
  <si>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</si>
  <si>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</si>
  <si>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</si>
  <si>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</si>
  <si>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</si>
  <si>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</si>
  <si>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</si>
  <si>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</si>
  <si>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</si>
  <si>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</si>
  <si>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</si>
  <si>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</si>
  <si>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</si>
  <si>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</si>
  <si>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</si>
  <si>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</si>
  <si>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</si>
  <si>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</si>
  <si>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</si>
  <si>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</si>
  <si>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</si>
  <si>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</si>
  <si>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</si>
  <si>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</si>
  <si>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</si>
  <si>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</si>
  <si>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</si>
  <si>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</si>
  <si>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</si>
  <si>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</si>
  <si>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</si>
  <si>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</si>
  <si>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</si>
  <si>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</si>
  <si>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</si>
  <si>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</si>
  <si>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</si>
  <si>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</si>
  <si>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</si>
  <si>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</si>
  <si>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</si>
  <si>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</si>
  <si>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</si>
  <si>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</si>
  <si>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</si>
  <si>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</si>
  <si>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</si>
  <si>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</si>
  <si>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</si>
  <si>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</si>
  <si>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</si>
  <si>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</si>
  <si>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</si>
  <si>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</si>
  <si>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</si>
  <si>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</si>
  <si>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</si>
  <si>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</si>
  <si>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</si>
  <si>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</si>
  <si>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</si>
  <si>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</si>
  <si>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</si>
  <si>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</si>
  <si>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</si>
  <si>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</si>
  <si>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</si>
  <si>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</si>
  <si>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</si>
  <si>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</si>
  <si>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</si>
  <si>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</si>
  <si>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</si>
  <si>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</si>
  <si>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</si>
  <si>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</si>
  <si>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</si>
  <si>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</si>
  <si>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</si>
  <si>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</si>
  <si>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</si>
  <si>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</si>
  <si>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</si>
  <si>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</si>
  <si>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</si>
  <si>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</si>
  <si>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</si>
  <si>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</si>
  <si>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</si>
  <si>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</si>
  <si>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</si>
  <si>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</si>
  <si>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</si>
  <si>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</si>
  <si>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</si>
  <si>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</si>
  <si>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</si>
  <si>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</si>
  <si>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</si>
  <si>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</si>
  <si>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</si>
  <si>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</si>
  <si>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</si>
  <si>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</si>
  <si>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</si>
  <si>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</si>
  <si>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</si>
  <si>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</si>
  <si>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</si>
  <si>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</si>
  <si>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</si>
  <si>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</si>
  <si>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</si>
  <si>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</si>
  <si>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</si>
  <si>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</si>
  <si>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</si>
  <si>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</si>
  <si>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</si>
  <si>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</si>
  <si>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</si>
  <si>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</si>
  <si>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</si>
  <si>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</si>
  <si>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</si>
  <si>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</si>
  <si>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</si>
  <si>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</si>
  <si>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</si>
  <si>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</si>
  <si>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</si>
  <si>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</si>
  <si>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</si>
  <si>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</si>
  <si>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</si>
  <si>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</si>
  <si>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</si>
  <si>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</si>
  <si>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</si>
  <si>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</si>
  <si>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</si>
  <si>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</si>
  <si>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</si>
  <si>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</si>
  <si>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</si>
  <si>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</si>
  <si>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</si>
  <si>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</si>
  <si>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</si>
  <si>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</si>
  <si>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</si>
  <si>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</si>
  <si>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</si>
  <si>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</si>
  <si>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</si>
  <si>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</si>
  <si>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</si>
  <si>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</si>
  <si>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</si>
  <si>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</si>
  <si>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</si>
  <si>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</si>
  <si>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</si>
  <si>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</si>
  <si>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</si>
  <si>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</si>
  <si>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</si>
  <si>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</si>
  <si>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</si>
  <si>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</si>
  <si>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</si>
  <si>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</si>
  <si>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</si>
  <si>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</si>
  <si>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</si>
  <si>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</si>
  <si>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</si>
  <si>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</si>
  <si>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</si>
  <si>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</si>
  <si>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</si>
  <si>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</si>
  <si>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</si>
  <si>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</si>
  <si>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</si>
  <si>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</si>
  <si>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</si>
  <si>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</si>
  <si>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</si>
  <si>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</si>
  <si>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</si>
  <si>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</si>
  <si>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</si>
  <si>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</si>
  <si>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</si>
  <si>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</si>
  <si>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</si>
  <si>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</si>
  <si>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</si>
  <si>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</si>
  <si>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</si>
  <si>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</si>
  <si>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</si>
  <si>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</si>
  <si>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</si>
  <si>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</si>
  <si>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</si>
  <si>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</si>
  <si>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</si>
  <si>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</si>
  <si>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</si>
  <si>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</si>
  <si>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</si>
  <si>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</si>
  <si>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</si>
  <si>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</si>
  <si>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</si>
  <si>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</si>
  <si>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</si>
  <si>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</si>
  <si>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</si>
  <si>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</si>
  <si>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</si>
  <si>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</si>
  <si>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</si>
  <si>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</si>
  <si>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</si>
  <si>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</si>
  <si>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</si>
  <si>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</si>
  <si>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</si>
  <si>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</si>
  <si>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</si>
  <si>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</si>
  <si>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</si>
  <si>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</si>
  <si>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</si>
  <si>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</si>
  <si>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</si>
  <si>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</si>
  <si>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</si>
  <si>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</si>
  <si>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</si>
  <si>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</si>
  <si>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</si>
  <si>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</si>
  <si>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</si>
  <si>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</si>
  <si>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</si>
  <si>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</si>
  <si>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</si>
  <si>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</si>
  <si>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</si>
  <si>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</si>
  <si>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</si>
  <si>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</si>
  <si>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</si>
  <si>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</si>
  <si>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</si>
  <si>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</si>
  <si>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</si>
  <si>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</si>
  <si>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</si>
  <si>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</si>
  <si>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</si>
  <si>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</si>
  <si>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</si>
  <si>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</si>
  <si>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</si>
  <si>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</si>
  <si>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</si>
  <si>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</si>
  <si>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</si>
  <si>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</si>
  <si>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</si>
  <si>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</si>
  <si>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</si>
  <si>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</si>
  <si>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</si>
  <si>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</si>
  <si>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</si>
  <si>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</si>
  <si>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</si>
  <si>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</si>
  <si>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</si>
  <si>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</si>
  <si>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</si>
  <si>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</si>
  <si>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</si>
  <si>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</si>
  <si>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</si>
  <si>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</si>
  <si>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</si>
  <si>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</si>
  <si>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</si>
  <si>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</si>
  <si>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</si>
  <si>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</si>
  <si>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</si>
  <si>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</si>
  <si>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</si>
  <si>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</si>
  <si>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</si>
  <si>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</si>
  <si>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</si>
  <si>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</si>
  <si>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</si>
  <si>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</si>
  <si>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</si>
  <si>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</si>
  <si>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</si>
  <si>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</si>
  <si>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</si>
  <si>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</si>
  <si>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</si>
  <si>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</si>
  <si>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</si>
  <si>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</si>
  <si>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</si>
  <si>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</si>
  <si>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</si>
  <si>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</si>
  <si>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</si>
  <si>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</si>
  <si>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</si>
  <si>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</si>
  <si>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</si>
  <si>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</si>
  <si>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</si>
  <si>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</si>
  <si>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</si>
  <si>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</si>
  <si>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</si>
  <si>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</si>
  <si>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</si>
  <si>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</si>
  <si>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</si>
  <si>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</si>
  <si>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</si>
  <si>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</si>
  <si>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</si>
  <si>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</si>
  <si>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</si>
  <si>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</si>
  <si>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</si>
  <si>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</si>
  <si>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</si>
  <si>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</si>
  <si>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</si>
  <si>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</si>
  <si>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</si>
  <si>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</si>
  <si>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</si>
  <si>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</si>
  <si>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</si>
  <si>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</si>
  <si>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</si>
  <si>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</si>
  <si>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</si>
  <si>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</si>
  <si>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</si>
  <si>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</si>
  <si>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</si>
  <si>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</si>
  <si>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</si>
  <si>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</si>
  <si>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</si>
  <si>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</si>
  <si>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</si>
  <si>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</si>
  <si>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</si>
  <si>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</si>
  <si>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</si>
  <si>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</si>
  <si>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</si>
  <si>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</si>
  <si>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</si>
  <si>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</si>
  <si>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</si>
  <si>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</si>
  <si>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</si>
  <si>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</si>
  <si>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</si>
  <si>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</si>
  <si>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</si>
  <si>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</si>
  <si>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</si>
  <si>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</si>
  <si>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</si>
  <si>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</si>
  <si>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</si>
  <si>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</si>
  <si>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</si>
  <si>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</si>
  <si>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</si>
  <si>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</si>
  <si>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</si>
  <si>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</si>
  <si>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</si>
  <si>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</si>
  <si>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</si>
  <si>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</si>
  <si>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</si>
  <si>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</si>
  <si>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</si>
  <si>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</si>
  <si>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</si>
  <si>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</si>
  <si>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</si>
  <si>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</si>
  <si>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</si>
  <si>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</si>
  <si>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</si>
  <si>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</si>
  <si>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</si>
  <si>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</si>
  <si>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</si>
  <si>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</si>
  <si>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</si>
  <si>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</si>
  <si>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</si>
  <si>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</si>
  <si>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</si>
  <si>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</si>
  <si>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</si>
  <si>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</si>
  <si>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</si>
  <si>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</si>
  <si>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</si>
  <si>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</si>
  <si>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</si>
  <si>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</si>
  <si>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</si>
  <si>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</si>
  <si>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</si>
  <si>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</si>
  <si>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</si>
  <si>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</si>
  <si>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</si>
  <si>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</si>
  <si>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</si>
  <si>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</si>
  <si>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</si>
  <si>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</si>
  <si>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</si>
  <si>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</si>
  <si>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</si>
  <si>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</si>
  <si>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</si>
  <si>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</si>
  <si>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</si>
  <si>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</si>
  <si>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</si>
  <si>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</si>
  <si>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</si>
  <si>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</si>
  <si>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</si>
  <si>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</si>
  <si>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</si>
  <si>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</si>
  <si>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</si>
  <si>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</si>
  <si>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</si>
  <si>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</si>
  <si>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</si>
  <si>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</si>
  <si>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</si>
  <si>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</si>
  <si>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</si>
  <si>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</si>
  <si>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</si>
  <si>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</si>
  <si>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</si>
  <si>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</si>
  <si>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</si>
  <si>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</si>
  <si>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</si>
  <si>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</si>
  <si>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</si>
  <si>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</si>
  <si>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</si>
  <si>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</si>
  <si>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</si>
  <si>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</si>
  <si>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</si>
  <si>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</si>
  <si>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</si>
  <si>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</si>
  <si>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</si>
  <si>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</si>
  <si>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</si>
  <si>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</si>
  <si>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</si>
  <si>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</si>
  <si>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</si>
  <si>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</si>
  <si>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</si>
  <si>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</si>
  <si>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</si>
  <si>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</si>
  <si>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</si>
  <si>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</si>
  <si>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</si>
  <si>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</si>
  <si>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</si>
  <si>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</si>
  <si>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</si>
  <si>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</si>
  <si>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</si>
  <si>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</si>
  <si>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</si>
  <si>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</si>
  <si>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</si>
  <si>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</si>
  <si>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</si>
  <si>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</si>
  <si>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</si>
  <si>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</si>
  <si>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</si>
  <si>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</si>
  <si>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</si>
  <si>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</si>
  <si>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</si>
  <si>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</si>
  <si>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</si>
  <si>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</si>
  <si>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</si>
  <si>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</si>
  <si>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</si>
  <si>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</si>
  <si>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</si>
  <si>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</si>
  <si>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</si>
  <si>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</si>
  <si>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</si>
  <si>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</si>
  <si>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</si>
  <si>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</si>
  <si>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</si>
  <si>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</si>
  <si>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</si>
  <si>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</si>
  <si>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</si>
  <si>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</si>
  <si>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</si>
  <si>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</si>
  <si>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</si>
  <si>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</si>
  <si>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</si>
  <si>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</si>
  <si>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</si>
  <si>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</si>
  <si>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</si>
  <si>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</si>
  <si>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</si>
  <si>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</si>
  <si>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</si>
  <si>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</si>
  <si>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</si>
  <si>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</si>
  <si>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</si>
  <si>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</si>
  <si>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</si>
  <si>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</si>
  <si>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</si>
  <si>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</si>
  <si>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</si>
  <si>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</si>
  <si>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</si>
  <si>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</si>
  <si>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</si>
  <si>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</si>
  <si>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</si>
  <si>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</si>
  <si>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</si>
  <si>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</si>
  <si>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</si>
  <si>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</si>
  <si>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</si>
  <si>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</si>
  <si>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</si>
  <si>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</si>
  <si>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</si>
  <si>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</si>
  <si>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</si>
  <si>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</si>
  <si>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</si>
  <si>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</si>
  <si>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</si>
  <si>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</si>
  <si>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</si>
  <si>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</si>
  <si>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</si>
  <si>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</si>
  <si>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</si>
  <si>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</si>
  <si>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</si>
  <si>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</si>
  <si>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</si>
  <si>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</si>
  <si>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</si>
  <si>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</si>
  <si>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</si>
  <si>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</si>
  <si>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</si>
  <si>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</si>
  <si>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</si>
  <si>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</si>
  <si>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</si>
  <si>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</si>
  <si>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</si>
  <si>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</si>
  <si>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</si>
  <si>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</si>
  <si>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</si>
  <si>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</si>
  <si>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</si>
  <si>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</si>
  <si>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</si>
  <si>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</si>
  <si>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</si>
  <si>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</si>
  <si>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</si>
  <si>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</si>
  <si>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</si>
  <si>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</si>
  <si>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</si>
  <si>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</si>
  <si>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</si>
  <si>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</si>
  <si>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</si>
  <si>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</si>
  <si>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</si>
  <si>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</si>
  <si>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</si>
  <si>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</si>
  <si>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</si>
  <si>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</si>
  <si>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</si>
  <si>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</si>
  <si>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</si>
  <si>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</si>
  <si>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</si>
  <si>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</si>
  <si>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</si>
  <si>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</si>
  <si>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</si>
  <si>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</si>
  <si>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</si>
  <si>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</si>
  <si>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</si>
  <si>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</si>
  <si>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</si>
  <si>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</si>
  <si>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</si>
  <si>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</si>
  <si>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</si>
  <si>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</si>
  <si>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</si>
  <si>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</si>
  <si>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</si>
  <si>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</si>
  <si>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</si>
  <si>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</si>
  <si>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</si>
  <si>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</si>
  <si>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</si>
  <si>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</si>
  <si>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</si>
  <si>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</si>
  <si>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</si>
  <si>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</si>
  <si>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</si>
  <si>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</si>
  <si>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</si>
  <si>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</si>
  <si>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</si>
  <si>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</si>
  <si>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</si>
  <si>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</si>
  <si>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</si>
  <si>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</si>
  <si>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</si>
  <si>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</si>
  <si>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</si>
  <si>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</si>
  <si>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</si>
  <si>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</si>
  <si>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</si>
  <si>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</si>
  <si>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</si>
  <si>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</si>
  <si>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</si>
  <si>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</si>
  <si>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</si>
  <si>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</si>
  <si>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</si>
  <si>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</si>
  <si>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</si>
  <si>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</si>
  <si>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</si>
  <si>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</si>
  <si>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</si>
  <si>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</si>
  <si>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</si>
  <si>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</si>
  <si>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</si>
  <si>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</si>
  <si>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</si>
  <si>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</si>
  <si>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</si>
  <si>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</si>
  <si>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</si>
  <si>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</si>
  <si>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</si>
  <si>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</si>
  <si>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</si>
  <si>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</si>
  <si>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</si>
  <si>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</si>
  <si>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</si>
  <si>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</si>
  <si>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</si>
  <si>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</si>
  <si>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</si>
  <si>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</si>
  <si>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</si>
  <si>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</si>
  <si>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</si>
  <si>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</si>
  <si>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</si>
  <si>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</si>
  <si>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</si>
  <si>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</si>
  <si>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</si>
  <si>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</si>
  <si>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</si>
  <si>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</si>
  <si>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</si>
  <si>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</si>
  <si>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</si>
  <si>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</si>
  <si>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</si>
  <si>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</si>
  <si>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</si>
  <si>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</si>
  <si>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</si>
  <si>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</si>
  <si>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</si>
  <si>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</si>
  <si>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</si>
  <si>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</si>
  <si>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</si>
  <si>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</si>
  <si>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</si>
  <si>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</si>
  <si>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</si>
  <si>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</si>
  <si>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</si>
  <si>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</si>
  <si>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</si>
  <si>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</si>
  <si>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</si>
  <si>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</si>
  <si>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</si>
  <si>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</si>
  <si>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</si>
  <si>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</si>
  <si>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</si>
  <si>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</si>
  <si>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</si>
  <si>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</si>
  <si>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</si>
  <si>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</si>
  <si>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</si>
  <si>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</si>
  <si>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</si>
  <si>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</si>
  <si>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</si>
  <si>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</si>
  <si>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</si>
  <si>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</si>
  <si>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</si>
  <si>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</si>
  <si>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</si>
  <si>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</si>
  <si>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</si>
  <si>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</si>
  <si>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</si>
  <si>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</si>
  <si>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</si>
  <si>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</si>
  <si>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</si>
  <si>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</si>
  <si>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</si>
  <si>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</si>
  <si>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</si>
  <si>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</si>
  <si>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</si>
  <si>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</si>
  <si>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</si>
  <si>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</si>
  <si>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</si>
  <si>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</si>
  <si>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</si>
  <si>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</si>
  <si>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</si>
  <si>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</si>
  <si>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</si>
  <si>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</si>
  <si>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</si>
  <si>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</si>
  <si>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</si>
  <si>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</si>
  <si>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</si>
  <si>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</si>
  <si>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</si>
  <si>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</si>
  <si>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</si>
  <si>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</si>
  <si>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</si>
  <si>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</si>
  <si>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</si>
  <si>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</si>
  <si>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</si>
  <si>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</si>
  <si>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</si>
  <si>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</si>
  <si>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</si>
  <si>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</si>
  <si>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</si>
  <si>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</si>
  <si>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</si>
  <si>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</si>
  <si>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</si>
  <si>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</si>
  <si>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</si>
  <si>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</si>
  <si>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</si>
  <si>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</si>
  <si>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</si>
  <si>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</si>
  <si>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</si>
  <si>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</si>
  <si>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</si>
  <si>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</si>
  <si>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</si>
  <si>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</si>
  <si>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</si>
  <si>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</si>
  <si>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</si>
  <si>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</si>
  <si>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</si>
  <si>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</si>
  <si>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</si>
  <si>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</si>
  <si>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</si>
  <si>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</si>
  <si>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</si>
  <si>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</si>
  <si>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</si>
  <si>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</si>
  <si>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</si>
  <si>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</si>
  <si>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</si>
  <si>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</si>
  <si>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</si>
  <si>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</si>
  <si>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</si>
  <si>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</si>
  <si>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</si>
  <si>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</si>
  <si>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</si>
  <si>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</si>
  <si>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</si>
  <si>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</si>
  <si>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</si>
  <si>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</si>
  <si>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</si>
  <si>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</si>
  <si>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</si>
  <si>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</si>
  <si>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</si>
  <si>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</si>
  <si>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</si>
  <si>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</si>
  <si>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</si>
  <si>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</si>
  <si>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</si>
  <si>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</si>
  <si>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</si>
  <si>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</si>
  <si>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</si>
  <si>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</si>
  <si>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</si>
  <si>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</si>
  <si>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</si>
  <si>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</si>
  <si>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</si>
  <si>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</si>
  <si>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</si>
  <si>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</si>
  <si>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</si>
  <si>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</si>
  <si>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</si>
  <si>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</si>
  <si>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</si>
  <si>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</si>
  <si>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</si>
  <si>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</si>
  <si>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</si>
  <si>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</si>
  <si>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</si>
  <si>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</si>
  <si>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</si>
  <si>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</si>
  <si>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</si>
  <si>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</si>
  <si>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</si>
  <si>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</si>
  <si>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</si>
  <si>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</si>
  <si>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</si>
  <si>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</si>
  <si>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</si>
  <si>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</si>
  <si>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</si>
  <si>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</si>
  <si>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</si>
  <si>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</si>
  <si>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</si>
  <si>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</si>
  <si>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</si>
  <si>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</si>
  <si>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</si>
  <si>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</si>
  <si>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</si>
  <si>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</si>
  <si>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</si>
  <si>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</si>
  <si>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</si>
  <si>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</si>
  <si>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</si>
  <si>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</si>
  <si>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</si>
  <si>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</si>
  <si>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</si>
  <si>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</si>
  <si>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</si>
  <si>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</si>
  <si>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</si>
  <si>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</si>
  <si>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</si>
  <si>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</si>
  <si>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</si>
  <si>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</si>
  <si>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</si>
  <si>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</si>
  <si>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</si>
  <si>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</si>
  <si>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</si>
  <si>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</si>
  <si>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</si>
  <si>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</si>
  <si>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</si>
  <si>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</si>
  <si>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</si>
  <si>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</si>
  <si>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</si>
  <si>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</si>
  <si>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</si>
  <si>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</si>
  <si>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</si>
  <si>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</si>
  <si>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</si>
  <si>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</si>
  <si>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</si>
  <si>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</si>
  <si>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</si>
  <si>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</si>
  <si>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</si>
  <si>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</si>
  <si>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</si>
  <si>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</si>
  <si>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</si>
  <si>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</si>
  <si>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</si>
  <si>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</si>
  <si>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</si>
  <si>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</si>
  <si>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</si>
  <si>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</si>
  <si>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</si>
  <si>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</si>
  <si>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</si>
  <si>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</si>
  <si>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</si>
  <si>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</si>
  <si>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</si>
  <si>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</si>
  <si>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</si>
  <si>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</si>
  <si>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</si>
  <si>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</si>
  <si>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</si>
  <si>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</si>
  <si>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</si>
  <si>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</si>
  <si>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</si>
  <si>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</si>
  <si>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</si>
  <si>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</si>
  <si>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</si>
  <si>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</si>
  <si>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</si>
  <si>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</si>
  <si>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</si>
  <si>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</si>
  <si>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</si>
  <si>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</si>
  <si>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</si>
  <si>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</si>
  <si>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</si>
  <si>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</si>
  <si>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</si>
  <si>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</si>
  <si>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</si>
  <si>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</si>
  <si>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</si>
  <si>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</si>
  <si>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</si>
  <si>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</si>
  <si>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</si>
  <si>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</si>
  <si>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</si>
  <si>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</si>
  <si>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</si>
  <si>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</si>
  <si>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</si>
  <si>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</si>
  <si>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</si>
  <si>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</si>
  <si>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</si>
  <si>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</si>
  <si>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</si>
  <si>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</si>
  <si>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</si>
  <si>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</si>
  <si>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</si>
  <si>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</si>
  <si>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</si>
  <si>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</si>
  <si>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</si>
  <si>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</si>
  <si>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</si>
  <si>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</si>
  <si>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</si>
  <si>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</si>
  <si>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</si>
  <si>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</si>
  <si>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</si>
  <si>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</si>
  <si>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</si>
  <si>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</si>
  <si>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</si>
  <si>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</si>
  <si>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</si>
  <si>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</si>
  <si>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</si>
  <si>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</si>
  <si>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</si>
  <si>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</si>
  <si>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</si>
  <si>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</si>
  <si>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</si>
  <si>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</si>
  <si>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</si>
  <si>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</si>
  <si>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</si>
  <si>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</si>
  <si>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</si>
  <si>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</si>
  <si>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</si>
  <si>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</si>
  <si>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</si>
  <si>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</si>
  <si>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</si>
  <si>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</si>
  <si>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</si>
  <si>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</si>
  <si>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</si>
  <si>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</si>
  <si>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</si>
  <si>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</si>
  <si>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</si>
  <si>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</si>
  <si>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</si>
  <si>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</si>
  <si>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</si>
  <si>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</si>
  <si>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</si>
  <si>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</si>
  <si>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</si>
  <si>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</si>
  <si>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</si>
  <si>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</si>
  <si>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</si>
  <si>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</si>
  <si>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</si>
  <si>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</si>
  <si>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</si>
  <si>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</si>
  <si>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</si>
  <si>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</si>
  <si>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</si>
  <si>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</si>
  <si>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</si>
  <si>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</si>
  <si>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</si>
  <si>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</si>
  <si>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</si>
  <si>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</si>
  <si>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</si>
  <si>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</si>
  <si>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</si>
  <si>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</si>
  <si>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</si>
  <si>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</si>
  <si>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</si>
  <si>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</si>
  <si>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</si>
  <si>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</si>
  <si>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</si>
  <si>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</si>
  <si>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</si>
  <si>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</si>
  <si>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</si>
  <si>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</si>
  <si>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</si>
  <si>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</si>
  <si>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</si>
  <si>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</si>
  <si>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</si>
  <si>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</si>
  <si>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</si>
  <si>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</si>
  <si>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</si>
  <si>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</si>
  <si>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</si>
  <si>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</si>
  <si>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</si>
  <si>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</si>
  <si>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</si>
  <si>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</si>
  <si>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</si>
  <si>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</si>
  <si>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</si>
  <si>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</si>
  <si>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</si>
  <si>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</si>
  <si>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</si>
  <si>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</si>
  <si>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</si>
  <si>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</si>
  <si>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</si>
  <si>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</si>
  <si>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</si>
  <si>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</si>
  <si>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</si>
  <si>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</si>
  <si>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</si>
  <si>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</si>
  <si>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</si>
  <si>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</si>
  <si>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</si>
  <si>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</si>
  <si>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</si>
  <si>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</si>
  <si>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</si>
  <si>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</si>
  <si>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</si>
  <si>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</si>
  <si>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</si>
  <si>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</si>
  <si>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</si>
  <si>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</si>
  <si>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</si>
  <si>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</si>
  <si>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</si>
  <si>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</si>
  <si>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</si>
  <si>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</si>
  <si>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</si>
  <si>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</si>
  <si>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</si>
  <si>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</si>
  <si>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</si>
  <si>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</si>
  <si>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</si>
  <si>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</si>
  <si>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</si>
  <si>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</si>
  <si>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</si>
  <si>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</si>
  <si>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</si>
  <si>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</si>
  <si>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</si>
  <si>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</si>
  <si>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</si>
  <si>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</si>
  <si>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</si>
  <si>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</si>
  <si>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</si>
  <si>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</si>
  <si>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</si>
  <si>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</si>
  <si>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</si>
  <si>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</si>
  <si>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</si>
  <si>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</si>
  <si>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</si>
  <si>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</si>
  <si>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</si>
  <si>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</si>
  <si>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</si>
  <si>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</si>
  <si>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</si>
  <si>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</si>
  <si>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</si>
  <si>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</si>
  <si>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</si>
  <si>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</si>
  <si>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</si>
  <si>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</si>
  <si>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</si>
  <si>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</si>
  <si>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</si>
  <si>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</si>
  <si>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</si>
  <si>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</si>
  <si>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</si>
  <si>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</si>
  <si>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</si>
  <si>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</si>
  <si>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</si>
  <si>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</si>
  <si>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</si>
  <si>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</si>
  <si>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</si>
  <si>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</si>
  <si>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</si>
  <si>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</si>
  <si>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</si>
  <si>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</si>
  <si>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</si>
  <si>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</si>
  <si>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</si>
  <si>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</si>
  <si>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</si>
  <si>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</si>
  <si>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</si>
  <si>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</si>
  <si>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</si>
  <si>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</si>
  <si>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</si>
  <si>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</si>
  <si>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</si>
  <si>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</si>
  <si>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</si>
  <si>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</si>
  <si>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</si>
  <si>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</si>
  <si>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</si>
  <si>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</si>
  <si>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</si>
  <si>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</si>
  <si>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</si>
  <si>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</si>
  <si>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</si>
  <si>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</si>
  <si>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</si>
  <si>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</si>
  <si>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</si>
  <si>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</si>
  <si>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</si>
  <si>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</si>
  <si>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</si>
  <si>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</si>
  <si>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</si>
  <si>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</si>
  <si>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</si>
  <si>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</si>
  <si>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</si>
  <si>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</si>
  <si>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</si>
  <si>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</si>
  <si>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</si>
  <si>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</si>
  <si>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</si>
  <si>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</si>
  <si>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</si>
  <si>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</si>
  <si>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</si>
  <si>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</si>
  <si>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</si>
  <si>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</si>
  <si>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</si>
  <si>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</si>
  <si>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</si>
  <si>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</si>
  <si>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</si>
  <si>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</si>
  <si>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</si>
  <si>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</si>
  <si>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</si>
  <si>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</si>
  <si>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</si>
  <si>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</si>
  <si>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</si>
  <si>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</si>
  <si>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</si>
  <si>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</si>
  <si>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</si>
  <si>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</si>
  <si>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</si>
  <si>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</si>
  <si>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</si>
  <si>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</si>
  <si>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</si>
  <si>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</si>
  <si>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</si>
  <si>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</si>
  <si>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</si>
  <si>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</si>
  <si>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</si>
  <si>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</si>
  <si>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</si>
  <si>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</si>
  <si>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</si>
  <si>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</si>
  <si>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</si>
  <si>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</si>
  <si>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</si>
  <si>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</si>
  <si>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</si>
  <si>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</si>
  <si>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</si>
  <si>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</si>
  <si>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</si>
  <si>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</si>
  <si>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</si>
  <si>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</si>
  <si>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</si>
  <si>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</si>
  <si>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</si>
  <si>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</si>
  <si>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</si>
  <si>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</si>
  <si>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</si>
  <si>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</si>
  <si>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</si>
  <si>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</si>
  <si>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</si>
  <si>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</si>
  <si>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</si>
  <si>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</si>
  <si>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</si>
  <si>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</si>
  <si>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</si>
  <si>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</si>
  <si>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</si>
  <si>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</si>
  <si>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</si>
  <si>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</si>
  <si>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</si>
  <si>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</si>
  <si>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</si>
  <si>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</si>
  <si>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</si>
  <si>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</si>
  <si>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</si>
  <si>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</si>
  <si>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</si>
  <si>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</si>
  <si>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</si>
  <si>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</si>
  <si>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</si>
  <si>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</si>
  <si>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</si>
  <si>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</si>
  <si>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</si>
  <si>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</si>
  <si>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</si>
  <si>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</si>
  <si>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</si>
  <si>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</si>
  <si>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</si>
  <si>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</si>
  <si>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</si>
  <si>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</si>
  <si>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</si>
  <si>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</si>
  <si>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</si>
  <si>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</si>
  <si>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</si>
  <si>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</si>
  <si>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</si>
  <si>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</si>
  <si>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</si>
  <si>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</si>
  <si>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</si>
  <si>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</si>
  <si>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</si>
  <si>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</si>
  <si>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</si>
  <si>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</si>
  <si>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</si>
  <si>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</si>
  <si>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</si>
  <si>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</si>
  <si>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</si>
  <si>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</si>
  <si>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</si>
  <si>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</si>
  <si>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</si>
  <si>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</si>
  <si>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</si>
  <si>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</si>
  <si>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</si>
  <si>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</si>
  <si>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</si>
  <si>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</si>
  <si>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</si>
  <si>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</si>
  <si>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</si>
  <si>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</si>
  <si>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</si>
  <si>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</si>
  <si>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</si>
  <si>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</si>
  <si>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</si>
  <si>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</si>
  <si>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</si>
  <si>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</si>
  <si>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</si>
  <si>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</si>
  <si>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</si>
  <si>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</si>
  <si>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</si>
  <si>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</si>
  <si>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</si>
  <si>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</si>
  <si>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</si>
  <si>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</si>
  <si>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</si>
  <si>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</si>
  <si>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</si>
  <si>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</si>
  <si>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</si>
  <si>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</si>
  <si>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</si>
  <si>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</si>
  <si>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</si>
  <si>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</si>
  <si>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</si>
  <si>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</si>
  <si>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</si>
  <si>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</si>
  <si>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</si>
  <si>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</si>
  <si>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</si>
  <si>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</si>
  <si>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</si>
  <si>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</si>
  <si>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</si>
  <si>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</si>
  <si>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</si>
  <si>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</si>
  <si>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</si>
  <si>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</si>
  <si>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</si>
  <si>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</si>
  <si>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</si>
  <si>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</si>
  <si>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</si>
  <si>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</si>
  <si>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</si>
  <si>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</si>
  <si>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</si>
  <si>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</si>
  <si>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</si>
  <si>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</si>
  <si>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</si>
  <si>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</si>
  <si>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</si>
  <si>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</si>
  <si>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</si>
  <si>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</si>
  <si>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</si>
  <si>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</si>
  <si>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</si>
  <si>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</si>
  <si>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</si>
  <si>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</si>
  <si>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</si>
  <si>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</si>
  <si>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</si>
  <si>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</si>
  <si>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</si>
  <si>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</si>
  <si>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</si>
  <si>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</si>
  <si>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</si>
  <si>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</si>
  <si>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</si>
  <si>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</si>
  <si>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</si>
  <si>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</si>
  <si>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</si>
  <si>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</si>
  <si>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</si>
  <si>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</si>
  <si>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</si>
  <si>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</si>
  <si>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</si>
  <si>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</si>
  <si>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</si>
  <si>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</si>
  <si>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</si>
  <si>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</si>
  <si>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</si>
  <si>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</si>
  <si>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</si>
  <si>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</si>
  <si>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</si>
  <si>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</si>
  <si>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</si>
  <si>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</si>
  <si>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</si>
  <si>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</si>
  <si>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</si>
  <si>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</si>
  <si>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</si>
  <si>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</si>
  <si>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</si>
  <si>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</si>
  <si>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</si>
  <si>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</si>
  <si>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</si>
  <si>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</si>
  <si>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</si>
  <si>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</si>
  <si>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</si>
  <si>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</si>
  <si>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</si>
  <si>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</si>
  <si>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</si>
  <si>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</si>
  <si>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</si>
  <si>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</si>
  <si>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</si>
  <si>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</si>
  <si>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</si>
  <si>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</si>
  <si>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</si>
  <si>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</si>
  <si>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</si>
  <si>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</si>
  <si>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</si>
  <si>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</si>
  <si>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</si>
  <si>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</si>
  <si>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</si>
  <si>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</si>
  <si>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</si>
  <si>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</si>
  <si>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</si>
  <si>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</si>
  <si>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</si>
  <si>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</si>
  <si>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</si>
  <si>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</si>
  <si>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</si>
  <si>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</si>
  <si>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</si>
  <si>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</si>
  <si>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</si>
  <si>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</si>
  <si>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</si>
  <si>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</si>
  <si>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</si>
  <si>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</si>
  <si>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</si>
  <si>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</si>
  <si>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</si>
  <si>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</si>
  <si>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</si>
  <si>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</si>
  <si>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</si>
  <si>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</si>
  <si>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</si>
  <si>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</si>
  <si>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</si>
  <si>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</si>
  <si>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</si>
  <si>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</si>
  <si>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</si>
  <si>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</si>
  <si>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</si>
  <si>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</si>
  <si>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</si>
  <si>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</si>
  <si>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</si>
  <si>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</si>
  <si>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</si>
  <si>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</si>
  <si>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</si>
  <si>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</si>
  <si>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</si>
  <si>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</si>
  <si>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</si>
  <si>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</si>
  <si>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</si>
  <si>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</si>
  <si>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</si>
  <si>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</si>
  <si>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</si>
  <si>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</si>
  <si>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</si>
  <si>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</si>
  <si>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</si>
  <si>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</si>
  <si>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</si>
  <si>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</si>
  <si>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</si>
  <si>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</si>
  <si>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</si>
  <si>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</si>
  <si>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</si>
  <si>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</si>
  <si>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</si>
  <si>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</si>
  <si>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</si>
  <si>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</si>
  <si>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</si>
  <si>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</si>
  <si>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</si>
  <si>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</si>
  <si>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</si>
  <si>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</si>
  <si>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</si>
  <si>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</si>
  <si>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</si>
  <si>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</si>
  <si>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</si>
  <si>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</si>
  <si>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</si>
  <si>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</si>
  <si>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</si>
  <si>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</si>
  <si>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</si>
  <si>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</si>
  <si>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</si>
  <si>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</si>
  <si>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</si>
  <si>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</si>
  <si>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</si>
  <si>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</si>
  <si>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</si>
  <si>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</si>
  <si>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</si>
  <si>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</si>
  <si>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</si>
  <si>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</si>
  <si>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</si>
  <si>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</si>
  <si>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</si>
  <si>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</si>
  <si>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</si>
  <si>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</si>
  <si>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</si>
  <si>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</si>
  <si>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</si>
  <si>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</si>
  <si>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</si>
  <si>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</si>
  <si>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</si>
  <si>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</si>
  <si>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</si>
  <si>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</si>
  <si>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</si>
  <si>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</si>
  <si>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</si>
  <si>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</si>
  <si>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</si>
  <si>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</si>
  <si>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</si>
  <si>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</si>
  <si>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</si>
  <si>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</si>
  <si>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</si>
  <si>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</si>
  <si>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</si>
  <si>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</si>
  <si>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</si>
  <si>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</si>
  <si>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</si>
  <si>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</si>
  <si>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</si>
  <si>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</si>
  <si>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</si>
  <si>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</si>
  <si>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</si>
  <si>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</si>
  <si>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</si>
  <si>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</si>
  <si>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</si>
  <si>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</si>
  <si>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</si>
  <si>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</si>
  <si>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</si>
  <si>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</si>
  <si>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</si>
  <si>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</si>
  <si>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</si>
  <si>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</si>
  <si>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</si>
  <si>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</si>
  <si>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</si>
  <si>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</si>
  <si>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</si>
  <si>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</si>
  <si>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</si>
  <si>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</si>
  <si>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</si>
  <si>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</si>
  <si>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</si>
  <si>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</si>
  <si>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</si>
  <si>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</si>
  <si>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</si>
  <si>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</si>
  <si>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</si>
  <si>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</si>
  <si>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</si>
  <si>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</si>
  <si>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</si>
  <si>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</si>
  <si>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</si>
  <si>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</si>
  <si>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</si>
  <si>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</si>
  <si>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</si>
  <si>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</si>
  <si>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</si>
  <si>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</si>
  <si>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</si>
  <si>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</si>
  <si>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</si>
  <si>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</si>
  <si>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</si>
  <si>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</si>
  <si>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</si>
  <si>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</si>
  <si>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</si>
  <si>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</si>
  <si>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</si>
  <si>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</si>
  <si>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</si>
  <si>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</si>
  <si>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</si>
  <si>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</si>
  <si>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</si>
  <si>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</si>
  <si>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</si>
  <si>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</si>
  <si>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</si>
  <si>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</si>
  <si>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</si>
  <si>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</si>
  <si>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</si>
  <si>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</si>
  <si>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</si>
  <si>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</si>
  <si>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</si>
  <si>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</si>
  <si>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</si>
  <si>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</si>
  <si>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</si>
  <si>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</si>
  <si>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</si>
  <si>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</si>
  <si>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</si>
  <si>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</si>
  <si>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</si>
  <si>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</si>
  <si>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</si>
  <si>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</si>
  <si>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</si>
  <si>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</si>
  <si>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</si>
  <si>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</si>
  <si>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</si>
  <si>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</si>
  <si>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</si>
  <si>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</si>
  <si>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</si>
  <si>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</si>
  <si>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</si>
  <si>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</si>
  <si>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</si>
  <si>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</si>
  <si>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</si>
  <si>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</si>
  <si>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</si>
  <si>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</si>
  <si>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</si>
  <si>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</si>
  <si>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</si>
  <si>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</si>
  <si>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</si>
  <si>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</si>
  <si>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</si>
  <si>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</si>
  <si>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</si>
  <si>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</si>
  <si>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</si>
  <si>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</si>
  <si>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</si>
  <si>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</si>
  <si>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</si>
  <si>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</si>
  <si>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</si>
  <si>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</si>
  <si>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</si>
  <si>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</si>
  <si>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</si>
  <si>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</si>
  <si>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</si>
  <si>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</si>
  <si>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</si>
  <si>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</si>
  <si>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</si>
  <si>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</si>
  <si>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</si>
  <si>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</si>
  <si>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</si>
  <si>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</si>
  <si>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</si>
  <si>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</si>
  <si>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</si>
  <si>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</si>
  <si>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</si>
  <si>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</si>
  <si>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</si>
  <si>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</si>
  <si>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</si>
  <si>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</si>
  <si>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</si>
  <si>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</si>
  <si>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</si>
  <si>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</si>
  <si>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</si>
  <si>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</si>
  <si>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</si>
  <si>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</si>
  <si>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</si>
  <si>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</si>
  <si>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</si>
  <si>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</si>
  <si>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</si>
  <si>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</si>
  <si>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</si>
  <si>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</si>
  <si>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</si>
  <si>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</si>
  <si>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</si>
  <si>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</si>
  <si>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</si>
  <si>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</si>
  <si>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</si>
  <si>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</si>
  <si>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</si>
  <si>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</si>
  <si>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</si>
  <si>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</si>
  <si>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</si>
  <si>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</si>
  <si>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</si>
  <si>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</si>
  <si>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</si>
  <si>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</si>
  <si>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</si>
  <si>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</si>
  <si>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</si>
  <si>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</si>
  <si>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</si>
  <si>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</si>
  <si>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</si>
  <si>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</si>
  <si>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</si>
  <si>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</si>
  <si>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</si>
  <si>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</si>
  <si>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</si>
  <si>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</si>
  <si>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</si>
  <si>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</si>
  <si>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</si>
  <si>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</si>
  <si>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</si>
  <si>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</si>
  <si>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</si>
  <si>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</si>
  <si>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</si>
  <si>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</si>
  <si>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</si>
  <si>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</si>
  <si>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</si>
  <si>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</si>
  <si>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</si>
  <si>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</si>
  <si>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</si>
  <si>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</si>
  <si>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</si>
  <si>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</si>
  <si>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</si>
  <si>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</si>
  <si>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</si>
  <si>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</si>
  <si>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</si>
  <si>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</si>
  <si>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</si>
  <si>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</si>
  <si>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</si>
  <si>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</si>
  <si>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</si>
  <si>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</si>
  <si>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</si>
  <si>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</si>
  <si>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</si>
  <si>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</si>
  <si>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</si>
  <si>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</si>
  <si>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</si>
  <si>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</si>
  <si>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</si>
  <si>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</si>
  <si>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</si>
  <si>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</si>
  <si>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</si>
  <si>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</si>
  <si>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</si>
  <si>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</si>
  <si>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</si>
  <si>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</si>
  <si>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</si>
  <si>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</si>
  <si>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</si>
  <si>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</si>
  <si>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</si>
  <si>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</si>
  <si>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</si>
  <si>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</si>
  <si>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</si>
  <si>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</si>
  <si>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</si>
  <si>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</si>
  <si>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</si>
  <si>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</si>
  <si>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</si>
  <si>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</si>
  <si>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</si>
  <si>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</si>
  <si>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</si>
  <si>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</si>
  <si>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</si>
  <si>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</si>
  <si>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</si>
  <si>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</si>
  <si>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</si>
  <si>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</si>
  <si>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</si>
  <si>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</si>
  <si>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</si>
  <si>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</si>
  <si>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</si>
  <si>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</si>
  <si>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</si>
  <si>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</si>
  <si>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</si>
  <si>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</si>
  <si>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</si>
  <si>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</si>
  <si>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</si>
  <si>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</si>
  <si>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</si>
  <si>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</si>
  <si>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</si>
  <si>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</si>
  <si>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</si>
  <si>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</si>
  <si>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</si>
  <si>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</si>
  <si>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</si>
  <si>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</si>
  <si>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</si>
  <si>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</si>
  <si>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</si>
  <si>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</si>
  <si>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</si>
  <si>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</si>
  <si>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</si>
  <si>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</si>
  <si>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</si>
  <si>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</si>
  <si>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</si>
  <si>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</si>
  <si>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</si>
  <si>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</si>
  <si>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</si>
  <si>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</si>
  <si>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</si>
  <si>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</si>
  <si>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</si>
  <si>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</si>
  <si>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</si>
  <si>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</si>
  <si>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</si>
  <si>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</si>
  <si>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</si>
  <si>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</si>
  <si>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</si>
  <si>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</si>
  <si>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</si>
  <si>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</si>
  <si>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</si>
  <si>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</si>
  <si>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</si>
  <si>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</si>
  <si>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</si>
  <si>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</si>
  <si>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</si>
  <si>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</si>
  <si>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</si>
  <si>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</si>
  <si>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</si>
  <si>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</si>
  <si>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</si>
  <si>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</si>
  <si>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</si>
  <si>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</si>
  <si>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</si>
  <si>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</si>
  <si>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</si>
  <si>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</si>
  <si>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</si>
  <si>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</si>
  <si>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</si>
  <si>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</si>
  <si>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</si>
  <si>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</si>
  <si>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</si>
  <si>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</si>
  <si>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</si>
  <si>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</si>
  <si>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</si>
  <si>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</si>
  <si>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</si>
  <si>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</si>
  <si>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</si>
  <si>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</si>
  <si>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</si>
  <si>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</si>
  <si>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</si>
  <si>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</si>
  <si>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</si>
  <si>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</si>
  <si>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</si>
  <si>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</si>
  <si>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</si>
  <si>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</si>
  <si>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</si>
  <si>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</si>
  <si>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</si>
  <si>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</si>
  <si>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</si>
  <si>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</si>
  <si>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</si>
  <si>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</si>
  <si>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</si>
  <si>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</si>
  <si>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</si>
  <si>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</si>
  <si>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</si>
  <si>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</si>
  <si>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</si>
  <si>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</si>
  <si>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</si>
  <si>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</si>
  <si>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</si>
  <si>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</si>
  <si>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</si>
  <si>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</si>
  <si>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</si>
  <si>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</si>
  <si>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</si>
  <si>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</si>
  <si>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</si>
  <si>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</si>
  <si>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</si>
  <si>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</si>
  <si>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</si>
  <si>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</si>
  <si>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</si>
  <si>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</si>
  <si>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</si>
  <si>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</si>
  <si>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</si>
  <si>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</si>
  <si>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</si>
  <si>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</si>
  <si>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</si>
  <si>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</si>
  <si>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</si>
  <si>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</si>
  <si>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</si>
  <si>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</si>
  <si>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</si>
  <si>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</si>
  <si>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</si>
  <si>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</si>
  <si>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</si>
  <si>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</si>
  <si>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</si>
  <si>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</si>
  <si>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</si>
  <si>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</si>
  <si>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</si>
  <si>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</si>
  <si>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</si>
  <si>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</si>
  <si>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</si>
  <si>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</si>
  <si>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</si>
  <si>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</si>
  <si>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</si>
  <si>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</si>
  <si>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</si>
  <si>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</si>
  <si>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</si>
  <si>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</si>
  <si>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</si>
  <si>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</si>
  <si>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</si>
  <si>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</si>
  <si>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</si>
  <si>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</si>
  <si>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</si>
  <si>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</si>
  <si>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</si>
  <si>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</si>
  <si>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</si>
  <si>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</si>
  <si>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</si>
  <si>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</si>
  <si>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</si>
  <si>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</si>
  <si>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</si>
  <si>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</si>
  <si>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</si>
  <si>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</si>
  <si>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</si>
  <si>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</si>
  <si>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</si>
  <si>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</si>
  <si>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</si>
  <si>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</si>
  <si>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</si>
  <si>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</si>
  <si>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</si>
  <si>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</si>
  <si>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</si>
  <si>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</si>
  <si>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</si>
  <si>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</si>
  <si>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</si>
  <si>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</si>
  <si>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</si>
  <si>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</si>
  <si>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</si>
  <si>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</si>
  <si>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</si>
  <si>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</si>
  <si>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</si>
  <si>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</si>
  <si>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</si>
  <si>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</si>
  <si>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</si>
  <si>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</si>
  <si>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</si>
  <si>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</si>
  <si>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</si>
  <si>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</si>
  <si>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</si>
  <si>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</si>
  <si>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</si>
  <si>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</si>
  <si>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</si>
  <si>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</si>
  <si>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</si>
  <si>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</si>
  <si>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</si>
  <si>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</si>
  <si>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</si>
  <si>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</si>
  <si>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</si>
  <si>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</si>
  <si>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</si>
  <si>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</si>
  <si>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</si>
  <si>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</si>
  <si>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</si>
  <si>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</si>
  <si>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</si>
  <si>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</si>
  <si>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</si>
  <si>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</si>
  <si>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</si>
  <si>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</si>
  <si>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</si>
  <si>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</si>
  <si>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</si>
  <si>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</si>
  <si>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</si>
  <si>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</si>
  <si>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</si>
  <si>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</si>
  <si>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</si>
  <si>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</si>
  <si>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</si>
  <si>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</si>
  <si>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</si>
  <si>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</si>
  <si>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</si>
  <si>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</si>
  <si>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</si>
  <si>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</si>
  <si>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</si>
  <si>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</si>
  <si>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</si>
  <si>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</si>
  <si>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</si>
  <si>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</si>
  <si>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</si>
  <si>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</si>
  <si>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</si>
  <si>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</si>
  <si>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</si>
  <si>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</si>
  <si>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</si>
  <si>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</si>
  <si>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</si>
  <si>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</si>
  <si>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</si>
  <si>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</si>
  <si>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</si>
  <si>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</si>
  <si>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</si>
  <si>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</si>
  <si>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</si>
  <si>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</si>
  <si>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</si>
  <si>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</si>
  <si>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</si>
  <si>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</si>
  <si>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</si>
  <si>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</si>
  <si>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</si>
  <si>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</si>
  <si>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</si>
  <si>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</si>
  <si>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</si>
  <si>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</si>
  <si>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</si>
  <si>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</si>
  <si>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</si>
  <si>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</si>
  <si>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</si>
  <si>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</si>
  <si>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</si>
  <si>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</si>
  <si>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</si>
  <si>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</si>
  <si>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</si>
  <si>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</si>
  <si>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</si>
  <si>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</si>
  <si>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</si>
  <si>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</si>
  <si>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</si>
  <si>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</si>
  <si>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</si>
  <si>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</si>
  <si>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</si>
  <si>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</si>
  <si>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</si>
  <si>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</si>
  <si>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</si>
  <si>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</si>
  <si>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</si>
  <si>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</si>
  <si>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</si>
  <si>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</si>
  <si>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</si>
  <si>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</si>
  <si>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</si>
  <si>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</si>
  <si>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</si>
  <si>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</si>
  <si>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</si>
  <si>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</si>
  <si>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</si>
  <si>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</si>
  <si>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</si>
  <si>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</si>
  <si>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</si>
  <si>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</si>
  <si>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</si>
  <si>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</si>
  <si>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</si>
  <si>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</si>
  <si>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</si>
  <si>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</si>
  <si>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</si>
  <si>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</si>
  <si>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</si>
  <si>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</si>
  <si>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</si>
  <si>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</si>
  <si>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</si>
  <si>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</si>
  <si>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</si>
  <si>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</si>
  <si>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</si>
  <si>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</si>
  <si>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</si>
  <si>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</si>
  <si>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</si>
  <si>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</si>
  <si>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</si>
  <si>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</si>
  <si>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</si>
  <si>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</si>
  <si>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</si>
  <si>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</si>
  <si>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</si>
  <si>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</si>
  <si>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</si>
  <si>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</si>
  <si>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</si>
  <si>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</si>
  <si>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</si>
  <si>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</si>
  <si>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</si>
  <si>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</si>
  <si>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</si>
  <si>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</si>
  <si>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</si>
  <si>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</si>
  <si>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</si>
  <si>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</si>
  <si>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</si>
  <si>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</si>
  <si>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</si>
  <si>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</si>
  <si>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</si>
  <si>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</si>
  <si>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</si>
  <si>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</si>
  <si>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</si>
  <si>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</si>
  <si>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</si>
  <si>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</si>
  <si>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</si>
  <si>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</si>
  <si>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</si>
  <si>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</si>
  <si>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</si>
  <si>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</si>
  <si>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</si>
  <si>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</si>
  <si>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</si>
  <si>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</si>
  <si>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</si>
  <si>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</si>
  <si>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</si>
  <si>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</si>
  <si>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</si>
  <si>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</si>
  <si>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</si>
  <si>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</si>
  <si>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</si>
  <si>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</si>
  <si>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</si>
  <si>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</si>
  <si>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</si>
  <si>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</si>
  <si>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</si>
  <si>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</si>
  <si>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</si>
  <si>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</si>
  <si>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</si>
  <si>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</si>
  <si>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</si>
  <si>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</si>
  <si>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</si>
  <si>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</si>
  <si>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</si>
  <si>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</si>
  <si>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</si>
  <si>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</si>
  <si>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</si>
  <si>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</si>
  <si>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</si>
  <si>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</si>
  <si>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</si>
  <si>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</si>
  <si>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</si>
  <si>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</si>
  <si>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</si>
  <si>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</si>
  <si>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</si>
  <si>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</si>
  <si>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</si>
  <si>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</si>
  <si>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</si>
  <si>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</si>
  <si>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</si>
  <si>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</si>
  <si>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</si>
  <si>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</si>
  <si>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</si>
  <si>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</si>
  <si>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</si>
  <si>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</si>
  <si>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</si>
  <si>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</si>
  <si>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</si>
  <si>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</si>
  <si>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</si>
  <si>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</si>
  <si>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</si>
  <si>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</si>
  <si>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</si>
  <si>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</si>
  <si>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</si>
  <si>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</si>
  <si>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</si>
  <si>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</si>
  <si>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</si>
  <si>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</si>
  <si>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</si>
  <si>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</si>
  <si>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</si>
  <si>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</si>
  <si>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</si>
  <si>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</si>
  <si>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</si>
  <si>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</si>
  <si>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</si>
  <si>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</si>
  <si>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</si>
  <si>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</si>
  <si>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</si>
  <si>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</si>
  <si>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</si>
  <si>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</si>
  <si>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</si>
  <si>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</si>
  <si>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</si>
  <si>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</si>
  <si>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</si>
  <si>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</si>
  <si>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</si>
  <si>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</si>
  <si>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</si>
  <si>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</si>
  <si>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</si>
  <si>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</si>
  <si>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</si>
  <si>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</si>
  <si>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</si>
  <si>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</si>
  <si>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</si>
  <si>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</si>
  <si>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</si>
  <si>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</si>
  <si>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</si>
  <si>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</si>
  <si>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</si>
  <si>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</si>
  <si>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</si>
  <si>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</si>
  <si>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</si>
  <si>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</si>
  <si>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</si>
  <si>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</si>
  <si>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</si>
  <si>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</si>
  <si>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</si>
  <si>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</si>
  <si>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</si>
  <si>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</si>
  <si>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</si>
  <si>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</si>
  <si>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</si>
  <si>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</si>
  <si>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</si>
  <si>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</si>
  <si>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</si>
  <si>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</si>
  <si>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</si>
  <si>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</si>
  <si>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</si>
  <si>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</si>
  <si>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</si>
  <si>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</si>
  <si>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</si>
  <si>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</si>
  <si>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</si>
  <si>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</si>
  <si>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</si>
  <si>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</si>
  <si>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</si>
  <si>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</si>
  <si>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</si>
  <si>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</si>
  <si>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</si>
  <si>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</si>
  <si>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</si>
  <si>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</si>
  <si>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</si>
  <si>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</si>
  <si>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</si>
  <si>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</si>
  <si>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</si>
  <si>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</si>
  <si>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</si>
  <si>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</si>
  <si>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</si>
  <si>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</si>
  <si>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</si>
  <si>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</si>
  <si>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</si>
  <si>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</si>
  <si>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</si>
  <si>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</si>
  <si>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</si>
  <si>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</si>
  <si>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</si>
  <si>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</si>
  <si>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</si>
  <si>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</si>
  <si>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</si>
  <si>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</si>
  <si>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</si>
  <si>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</si>
  <si>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</si>
  <si>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</si>
  <si>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</si>
  <si>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</si>
  <si>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</si>
  <si>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</si>
  <si>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</si>
  <si>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</si>
  <si>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</si>
  <si>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</si>
  <si>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</si>
  <si>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</si>
  <si>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</si>
  <si>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</si>
  <si>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</si>
  <si>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</si>
  <si>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</si>
  <si>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</si>
  <si>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</si>
  <si>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</si>
  <si>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</si>
  <si>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</si>
  <si>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</si>
  <si>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</si>
  <si>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</si>
  <si>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</si>
  <si>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</si>
  <si>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</si>
  <si>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</si>
  <si>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</si>
  <si>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</si>
  <si>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</si>
  <si>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</si>
  <si>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</si>
  <si>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</si>
  <si>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</si>
  <si>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</si>
  <si>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</si>
  <si>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</si>
  <si>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</si>
  <si>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</si>
  <si>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</si>
  <si>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</si>
  <si>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</si>
  <si>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</si>
  <si>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</si>
  <si>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</si>
  <si>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</si>
  <si>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</si>
  <si>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</si>
  <si>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</si>
  <si>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</si>
  <si>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</si>
  <si>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</si>
  <si>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</si>
  <si>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</si>
  <si>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</si>
  <si>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</si>
  <si>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</si>
  <si>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</si>
  <si>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</si>
  <si>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</si>
  <si>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</si>
  <si>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</si>
  <si>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</si>
  <si>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</si>
  <si>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</si>
  <si>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</si>
  <si>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</si>
  <si>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</si>
  <si>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</si>
  <si>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</si>
  <si>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</si>
  <si>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</si>
  <si>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</si>
  <si>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</si>
  <si>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</si>
  <si>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</si>
  <si>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</si>
  <si>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</si>
  <si>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</si>
  <si>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</si>
  <si>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</si>
  <si>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</si>
  <si>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</si>
  <si>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</si>
  <si>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</si>
  <si>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</si>
  <si>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</si>
  <si>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</si>
  <si>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</si>
  <si>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</si>
  <si>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</si>
  <si>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</si>
  <si>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</si>
  <si>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</si>
  <si>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</si>
  <si>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</si>
  <si>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</si>
  <si>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</si>
  <si>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</si>
  <si>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</si>
  <si>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</si>
  <si>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</si>
  <si>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</si>
  <si>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</si>
  <si>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</si>
  <si>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</si>
  <si>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</si>
  <si>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</si>
  <si>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</si>
  <si>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</si>
  <si>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</si>
  <si>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</si>
  <si>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</si>
  <si>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</si>
  <si>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</si>
  <si>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</si>
  <si>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</si>
  <si>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</si>
  <si>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</si>
  <si>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</si>
  <si>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</si>
  <si>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</si>
  <si>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</si>
  <si>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</si>
  <si>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</si>
  <si>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</si>
  <si>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</si>
  <si>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</si>
  <si>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</si>
  <si>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</si>
  <si>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</si>
  <si>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</si>
  <si>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</si>
  <si>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</si>
  <si>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</si>
  <si>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</si>
  <si>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</si>
  <si>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</si>
  <si>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</si>
  <si>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</si>
  <si>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</si>
  <si>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</si>
  <si>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</si>
  <si>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</si>
  <si>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</si>
  <si>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</si>
  <si>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</si>
  <si>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</si>
  <si>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</si>
  <si>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</si>
  <si>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</si>
  <si>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</si>
  <si>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</si>
  <si>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</si>
  <si>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</si>
  <si>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</si>
  <si>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</si>
  <si>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</si>
  <si>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</si>
  <si>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</si>
  <si>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</si>
  <si>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</si>
  <si>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</si>
  <si>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</si>
  <si>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</si>
  <si>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</si>
  <si>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</si>
  <si>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</si>
  <si>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</si>
  <si>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</si>
  <si>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</si>
  <si>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</si>
  <si>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</si>
  <si>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</si>
  <si>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</si>
  <si>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</si>
  <si>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</si>
  <si>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</si>
  <si>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</si>
  <si>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</si>
  <si>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</si>
  <si>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</si>
  <si>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</si>
  <si>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</si>
  <si>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</si>
  <si>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</si>
  <si>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</si>
  <si>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</si>
  <si>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</si>
  <si>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</si>
  <si>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</si>
  <si>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</si>
  <si>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</si>
  <si>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</si>
  <si>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</si>
  <si>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</si>
  <si>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</si>
  <si>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</si>
  <si>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</si>
  <si>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</si>
  <si>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</si>
  <si>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</si>
  <si>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</si>
  <si>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</si>
  <si>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</si>
  <si>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</si>
  <si>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</si>
  <si>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</si>
  <si>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</si>
  <si>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</si>
  <si>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</si>
  <si>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</si>
  <si>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</si>
  <si>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</si>
  <si>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</si>
  <si>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</si>
  <si>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</si>
  <si>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</si>
  <si>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</si>
  <si>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</si>
  <si>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</si>
  <si>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</si>
  <si>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</si>
  <si>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</si>
  <si>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</si>
  <si>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</si>
  <si>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</si>
  <si>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</si>
  <si>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</si>
  <si>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</si>
  <si>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</si>
  <si>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</si>
  <si>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</si>
  <si>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</si>
  <si>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</si>
  <si>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</si>
  <si>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</si>
  <si>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</si>
  <si>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</si>
  <si>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</si>
  <si>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</si>
  <si>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</si>
  <si>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</si>
  <si>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</si>
  <si>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</si>
  <si>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</si>
  <si>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</si>
  <si>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</si>
  <si>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</si>
  <si>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</si>
  <si>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</si>
  <si>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</si>
  <si>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</si>
  <si>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</si>
  <si>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</si>
  <si>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</si>
  <si>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</si>
  <si>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</si>
  <si>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</si>
  <si>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</si>
  <si>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</si>
  <si>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</si>
  <si>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</si>
  <si>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</si>
  <si>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</si>
  <si>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</si>
  <si>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</si>
  <si>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</si>
  <si>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</si>
  <si>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</si>
  <si>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</si>
  <si>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</si>
  <si>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</si>
  <si>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</si>
  <si>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</si>
  <si>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</si>
  <si>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</si>
  <si>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</si>
  <si>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</si>
  <si>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</si>
  <si>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</si>
  <si>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</si>
  <si>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</si>
  <si>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</si>
  <si>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</si>
  <si>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</si>
  <si>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</si>
  <si>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</si>
  <si>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</si>
  <si>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</si>
  <si>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</si>
  <si>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</si>
  <si>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</si>
  <si>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</si>
  <si>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</si>
  <si>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</si>
  <si>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</si>
  <si>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</si>
  <si>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</si>
  <si>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</si>
  <si>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</si>
  <si>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</si>
  <si>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</si>
  <si>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</si>
  <si>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</si>
  <si>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</si>
  <si>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</si>
  <si>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</si>
  <si>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</si>
  <si>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</si>
  <si>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</si>
  <si>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</si>
  <si>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</si>
  <si>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</si>
  <si>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</si>
  <si>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</si>
  <si>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</si>
  <si>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</si>
  <si>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</si>
  <si>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</si>
  <si>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</si>
  <si>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</si>
  <si>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</si>
  <si>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</si>
  <si>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</si>
  <si>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</si>
  <si>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</si>
  <si>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</si>
  <si>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</si>
  <si>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</si>
  <si>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</si>
  <si>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</si>
  <si>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</si>
  <si>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</si>
  <si>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</si>
  <si>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</si>
  <si>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</si>
  <si>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</si>
  <si>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</si>
  <si>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</si>
  <si>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</si>
  <si>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</si>
  <si>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</si>
  <si>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</si>
  <si>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</si>
  <si>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</si>
  <si>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</si>
  <si>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</si>
  <si>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</si>
  <si>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</si>
  <si>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</si>
  <si>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</si>
  <si>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</si>
  <si>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</si>
  <si>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</si>
  <si>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</si>
  <si>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</si>
  <si>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</si>
  <si>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</si>
  <si>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</si>
  <si>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</si>
  <si>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</si>
  <si>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</si>
  <si>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</si>
  <si>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</si>
  <si>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</si>
  <si>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</si>
  <si>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</si>
  <si>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</si>
  <si>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</si>
  <si>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</si>
  <si>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</si>
  <si>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</si>
  <si>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</si>
  <si>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</si>
  <si>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</si>
  <si>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</si>
  <si>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</si>
  <si>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</si>
  <si>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</si>
  <si>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</si>
  <si>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</si>
  <si>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</si>
  <si>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</si>
  <si>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</si>
  <si>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</si>
  <si>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</si>
  <si>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</si>
  <si>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</si>
  <si>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</si>
  <si>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</si>
  <si>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</si>
  <si>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</si>
  <si>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</si>
  <si>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</si>
  <si>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</si>
  <si>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</si>
  <si>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</si>
  <si>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</si>
  <si>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</si>
  <si>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</si>
  <si>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</si>
  <si>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</si>
  <si>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</si>
  <si>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</si>
  <si>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</si>
  <si>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</si>
  <si>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</si>
  <si>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</si>
  <si>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</si>
  <si>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</si>
  <si>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</si>
  <si>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</si>
  <si>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</si>
  <si>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</si>
  <si>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</si>
  <si>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</si>
  <si>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</si>
  <si>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</si>
  <si>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</si>
  <si>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</si>
  <si>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</si>
  <si>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</si>
  <si>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</si>
  <si>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</si>
  <si>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</si>
  <si>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</si>
  <si>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</si>
  <si>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</si>
  <si>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</si>
  <si>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</si>
  <si>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</si>
  <si>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</si>
  <si>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</si>
  <si>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</si>
  <si>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</si>
  <si>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</si>
  <si>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</si>
  <si>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</si>
  <si>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</si>
  <si>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</si>
  <si>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</si>
  <si>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</si>
  <si>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</si>
  <si>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</si>
  <si>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</si>
  <si>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</si>
  <si>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</si>
  <si>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</si>
  <si>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</si>
  <si>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</si>
  <si>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</si>
  <si>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</si>
  <si>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</si>
  <si>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</si>
  <si>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</si>
  <si>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</si>
  <si>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</si>
  <si>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</si>
  <si>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</si>
  <si>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</si>
  <si>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</si>
  <si>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</si>
  <si>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</si>
  <si>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</si>
  <si>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</si>
  <si>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</si>
  <si>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</si>
  <si>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</si>
  <si>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</si>
  <si>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</si>
  <si>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</si>
  <si>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</si>
  <si>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</si>
  <si>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</si>
  <si>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</si>
  <si>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</si>
  <si>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</si>
  <si>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</si>
  <si>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</si>
  <si>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</si>
  <si>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</si>
  <si>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</si>
  <si>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</si>
  <si>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</si>
  <si>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</si>
  <si>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</si>
  <si>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</si>
  <si>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</si>
  <si>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</si>
  <si>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</si>
  <si>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</si>
  <si>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</si>
  <si>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</si>
  <si>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</si>
  <si>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</si>
  <si>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</si>
  <si>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</si>
  <si>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</si>
  <si>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</si>
  <si>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</si>
  <si>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</si>
  <si>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</si>
  <si>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</si>
  <si>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</si>
  <si>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</si>
  <si>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</si>
  <si>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</si>
  <si>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</si>
  <si>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</si>
  <si>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</si>
  <si>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</si>
  <si>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</si>
  <si>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</si>
  <si>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</si>
  <si>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</si>
  <si>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</si>
  <si>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</si>
  <si>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</si>
  <si>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</si>
  <si>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</si>
  <si>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</si>
  <si>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</si>
  <si>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</si>
  <si>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</si>
  <si>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</si>
  <si>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</si>
  <si>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</si>
  <si>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</si>
  <si>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</si>
  <si>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</si>
  <si>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</si>
  <si>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</si>
  <si>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</si>
  <si>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</si>
  <si>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</si>
  <si>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</si>
  <si>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</si>
  <si>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</si>
  <si>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</si>
  <si>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</si>
  <si>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</si>
  <si>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</si>
  <si>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</si>
  <si>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</si>
  <si>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</si>
  <si>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</si>
  <si>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</si>
  <si>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</si>
  <si>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</si>
  <si>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</si>
  <si>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</si>
  <si>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</si>
  <si>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</si>
  <si>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</si>
  <si>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</si>
  <si>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</si>
  <si>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</si>
  <si>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</si>
  <si>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</si>
  <si>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</si>
  <si>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</si>
  <si>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</si>
  <si>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</si>
  <si>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</si>
  <si>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</si>
  <si>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</si>
  <si>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</si>
  <si>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</si>
  <si>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</si>
  <si>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</si>
  <si>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</si>
  <si>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</si>
  <si>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</si>
  <si>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</si>
  <si>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</si>
  <si>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</si>
  <si>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</si>
  <si>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</si>
  <si>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</si>
  <si>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</si>
  <si>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</si>
  <si>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</si>
  <si>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</si>
  <si>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</si>
  <si>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</si>
  <si>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</si>
  <si>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</si>
  <si>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</si>
  <si>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</si>
  <si>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</si>
  <si>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</si>
  <si>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</si>
  <si>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</si>
  <si>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</si>
  <si>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</si>
  <si>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</si>
  <si>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</si>
  <si>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</si>
  <si>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</si>
  <si>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</si>
  <si>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</si>
  <si>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</si>
  <si>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</si>
  <si>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</si>
  <si>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</si>
  <si>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</si>
  <si>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</si>
  <si>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</si>
  <si>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</si>
  <si>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</si>
  <si>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</si>
  <si>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</si>
  <si>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</si>
  <si>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</si>
  <si>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</si>
  <si>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</si>
  <si>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</si>
  <si>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</si>
  <si>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</si>
  <si>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</si>
  <si>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</si>
  <si>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</si>
  <si>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</si>
  <si>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</si>
  <si>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</si>
  <si>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</si>
  <si>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</si>
  <si>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</si>
  <si>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</si>
  <si>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</si>
  <si>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</si>
  <si>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</si>
  <si>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</si>
  <si>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</si>
  <si>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</si>
  <si>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</si>
  <si>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</si>
  <si>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</si>
  <si>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</si>
  <si>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</si>
  <si>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</si>
  <si>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</si>
  <si>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</si>
  <si>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</si>
  <si>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</si>
  <si>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</si>
  <si>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</si>
  <si>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</si>
  <si>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</si>
  <si>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</si>
  <si>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</si>
  <si>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</si>
  <si>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</si>
  <si>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</si>
  <si>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</si>
  <si>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</si>
  <si>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</si>
  <si>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</si>
  <si>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</si>
  <si>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</si>
  <si>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</si>
  <si>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</si>
  <si>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</si>
  <si>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</si>
  <si>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</si>
  <si>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</si>
  <si>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</si>
  <si>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</si>
  <si>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</si>
  <si>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</si>
  <si>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</si>
  <si>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</si>
  <si>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</si>
  <si>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</si>
  <si>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</si>
  <si>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</si>
  <si>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</si>
  <si>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</si>
  <si>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</si>
  <si>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</si>
  <si>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</si>
  <si>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</si>
  <si>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</si>
  <si>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</si>
  <si>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</si>
  <si>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</si>
  <si>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</si>
  <si>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</si>
  <si>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</si>
  <si>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</si>
  <si>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</si>
  <si>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</si>
  <si>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</si>
  <si>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</si>
  <si>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</si>
  <si>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</si>
  <si>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</si>
  <si>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</si>
  <si>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</si>
  <si>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</si>
  <si>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</si>
  <si>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</si>
  <si>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</si>
  <si>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</si>
  <si>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</si>
  <si>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</si>
  <si>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</si>
  <si>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</si>
  <si>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</si>
  <si>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</si>
  <si>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</si>
  <si>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</si>
  <si>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</si>
  <si>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</si>
  <si>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</si>
  <si>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</si>
  <si>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</si>
  <si>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</si>
  <si>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</si>
  <si>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</si>
  <si>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</si>
  <si>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</si>
  <si>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</si>
  <si>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</si>
  <si>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</si>
  <si>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</si>
  <si>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</si>
  <si>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</si>
  <si>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</si>
  <si>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</si>
  <si>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</si>
  <si>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</si>
  <si>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</si>
  <si>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</si>
  <si>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</si>
  <si>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</si>
  <si>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</si>
  <si>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</si>
  <si>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</si>
  <si>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</si>
  <si>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</si>
  <si>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</si>
  <si>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</si>
  <si>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</si>
  <si>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</si>
  <si>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</si>
  <si>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</si>
  <si>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</si>
  <si>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</si>
  <si>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</si>
  <si>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</si>
  <si>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</si>
  <si>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</si>
  <si>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</si>
  <si>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</si>
  <si>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</si>
  <si>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</si>
  <si>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</si>
  <si>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</si>
  <si>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</si>
  <si>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</si>
  <si>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</si>
  <si>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</si>
  <si>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</si>
  <si>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</si>
  <si>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</si>
  <si>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</si>
  <si>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</si>
  <si>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</si>
  <si>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</si>
  <si>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</si>
  <si>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</si>
  <si>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</si>
  <si>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</si>
  <si>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</si>
  <si>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</si>
  <si>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</si>
  <si>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</si>
  <si>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</si>
  <si>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</si>
  <si>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</si>
  <si>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</si>
  <si>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</si>
  <si>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</si>
  <si>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</si>
  <si>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</si>
  <si>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</si>
  <si>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</si>
  <si>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</si>
  <si>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</si>
  <si>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</si>
  <si>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</si>
  <si>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</si>
  <si>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</si>
  <si>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</si>
  <si>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</si>
  <si>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</si>
  <si>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</si>
  <si>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</si>
  <si>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</si>
  <si>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</si>
  <si>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</si>
  <si>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</si>
  <si>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</si>
  <si>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</si>
  <si>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</si>
  <si>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</si>
  <si>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</si>
  <si>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</si>
  <si>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</si>
  <si>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</si>
  <si>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</si>
  <si>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</si>
  <si>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</si>
  <si>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</si>
  <si>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</si>
  <si>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</si>
  <si>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</si>
  <si>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</si>
  <si>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</si>
  <si>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</si>
  <si>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</si>
  <si>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</si>
  <si>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</si>
  <si>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</si>
  <si>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</si>
  <si>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</si>
  <si>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</si>
  <si>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</si>
  <si>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</si>
  <si>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</si>
  <si>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</si>
  <si>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</si>
  <si>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</si>
  <si>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</si>
  <si>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</si>
  <si>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</si>
  <si>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</si>
  <si>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</si>
  <si>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</si>
  <si>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</si>
  <si>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</si>
  <si>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</si>
  <si>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</si>
  <si>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</si>
  <si>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</si>
  <si>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</si>
  <si>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</si>
  <si>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</si>
  <si>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</si>
  <si>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</si>
  <si>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</si>
  <si>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</si>
  <si>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</si>
  <si>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</si>
  <si>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</si>
  <si>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</si>
  <si>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</si>
  <si>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</si>
  <si>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</si>
  <si>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</si>
  <si>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</si>
  <si>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</si>
  <si>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</si>
  <si>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</si>
  <si>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</si>
  <si>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</si>
  <si>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</si>
  <si>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</si>
  <si>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</si>
  <si>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</si>
  <si>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</si>
  <si>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</si>
  <si>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</si>
  <si>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</si>
  <si>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</si>
  <si>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</si>
  <si>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</si>
  <si>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</si>
  <si>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</si>
  <si>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</si>
  <si>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</si>
  <si>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</si>
  <si>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</si>
  <si>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</si>
  <si>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</si>
  <si>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</si>
  <si>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</si>
  <si>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</si>
  <si>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</si>
  <si>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</si>
  <si>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</si>
  <si>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</si>
  <si>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</si>
  <si>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</si>
  <si>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</si>
  <si>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</si>
  <si>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</si>
  <si>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</si>
  <si>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</si>
  <si>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</si>
  <si>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</si>
  <si>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</si>
  <si>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</si>
  <si>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</si>
  <si>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</si>
  <si>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</si>
  <si>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</si>
  <si>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</si>
  <si>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</si>
  <si>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</si>
  <si>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</si>
  <si>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</si>
  <si>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</si>
  <si>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</si>
  <si>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</si>
  <si>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</si>
  <si>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</si>
  <si>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</si>
  <si>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</si>
  <si>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</si>
  <si>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</si>
  <si>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</si>
  <si>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</si>
  <si>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</si>
  <si>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</si>
  <si>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</si>
  <si>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</si>
  <si>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</si>
  <si>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</si>
  <si>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</si>
  <si>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</si>
  <si>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</si>
  <si>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</si>
  <si>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</si>
  <si>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</si>
  <si>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</si>
  <si>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</si>
  <si>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</si>
  <si>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</si>
  <si>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</si>
  <si>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</si>
  <si>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</si>
  <si>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</si>
  <si>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</si>
  <si>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</si>
  <si>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</si>
  <si>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</si>
  <si>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</si>
  <si>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</si>
  <si>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</si>
  <si>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</si>
  <si>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</si>
  <si>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</si>
  <si>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</si>
  <si>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</si>
  <si>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</si>
  <si>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</si>
  <si>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</si>
  <si>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</si>
  <si>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</si>
  <si>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</si>
  <si>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</si>
  <si>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</si>
  <si>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</si>
  <si>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</si>
  <si>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</si>
  <si>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</si>
  <si>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</si>
  <si>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</si>
  <si>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</si>
  <si>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</si>
  <si>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</si>
  <si>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</si>
  <si>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</si>
  <si>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</si>
  <si>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</si>
  <si>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</si>
  <si>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</si>
  <si>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</si>
  <si>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</si>
  <si>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</si>
  <si>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</si>
  <si>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</si>
  <si>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</si>
  <si>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</si>
  <si>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</si>
  <si>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</si>
  <si>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</si>
  <si>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</si>
  <si>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</si>
  <si>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</si>
  <si>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</si>
  <si>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</si>
  <si>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</si>
  <si>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</si>
  <si>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</si>
  <si>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</si>
  <si>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</si>
  <si>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</si>
  <si>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</si>
  <si>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</si>
  <si>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</si>
  <si>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</si>
  <si>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</si>
  <si>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</si>
  <si>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</si>
  <si>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</si>
  <si>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</si>
  <si>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</si>
  <si>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</si>
  <si>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</si>
  <si>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</si>
  <si>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</si>
  <si>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</si>
  <si>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</si>
  <si>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</si>
  <si>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</si>
  <si>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</si>
  <si>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</si>
  <si>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</si>
  <si>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</si>
  <si>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</si>
  <si>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</si>
  <si>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</si>
  <si>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</si>
  <si>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</si>
  <si>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</si>
  <si>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</si>
  <si>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</si>
  <si>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</si>
  <si>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</si>
  <si>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</si>
  <si>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</si>
  <si>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</si>
  <si>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</si>
  <si>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</si>
  <si>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</si>
  <si>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</si>
  <si>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</si>
  <si>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</si>
  <si>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</si>
  <si>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</si>
  <si>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</si>
  <si>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</si>
  <si>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</si>
  <si>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</si>
  <si>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</si>
  <si>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</si>
  <si>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</si>
  <si>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</si>
  <si>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</si>
  <si>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</si>
  <si>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</si>
  <si>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</si>
  <si>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</si>
  <si>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</si>
  <si>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</si>
  <si>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</si>
  <si>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</si>
  <si>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</si>
  <si>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</si>
  <si>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</si>
  <si>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</si>
  <si>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</si>
  <si>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</si>
  <si>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</si>
  <si>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</si>
  <si>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</si>
  <si>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</si>
  <si>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</si>
  <si>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</si>
  <si>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</si>
  <si>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</si>
  <si>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</si>
  <si>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</si>
  <si>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</si>
  <si>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</si>
  <si>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</si>
  <si>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</si>
  <si>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</si>
  <si>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</si>
  <si>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</si>
  <si>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</si>
  <si>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</si>
  <si>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</si>
  <si>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</si>
  <si>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</si>
  <si>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</si>
  <si>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</si>
  <si>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</si>
  <si>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</si>
  <si>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</si>
  <si>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</si>
  <si>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</si>
  <si>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</si>
  <si>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</si>
  <si>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</si>
  <si>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</si>
  <si>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</si>
  <si>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</si>
  <si>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</si>
  <si>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</si>
  <si>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</si>
  <si>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</si>
  <si>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</si>
  <si>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</si>
  <si>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</si>
  <si>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</si>
  <si>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</si>
  <si>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</si>
  <si>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</si>
  <si>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</si>
  <si>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</si>
  <si>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</si>
  <si>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</si>
  <si>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</si>
  <si>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</si>
  <si>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</si>
  <si>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</si>
  <si>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</si>
  <si>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</si>
  <si>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</si>
  <si>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</si>
  <si>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</si>
  <si>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</si>
  <si>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</si>
  <si>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</si>
  <si>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</si>
  <si>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</si>
  <si>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</si>
  <si>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</si>
  <si>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</si>
  <si>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</si>
  <si>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</si>
  <si>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</si>
  <si>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</si>
  <si>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</si>
  <si>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</si>
  <si>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</si>
  <si>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</si>
  <si>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</si>
  <si>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</si>
  <si>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</si>
  <si>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</si>
  <si>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</si>
  <si>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</si>
  <si>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</si>
  <si>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</si>
  <si>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</si>
  <si>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</si>
  <si>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</si>
  <si>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</si>
  <si>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</si>
  <si>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</si>
  <si>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</si>
  <si>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</si>
  <si>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</si>
  <si>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</si>
  <si>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</si>
  <si>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</si>
  <si>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</si>
  <si>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</si>
  <si>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</si>
  <si>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</si>
  <si>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</si>
  <si>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</si>
  <si>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</si>
  <si>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</si>
  <si>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</si>
  <si>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</si>
  <si>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</si>
  <si>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</si>
  <si>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</si>
  <si>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</si>
  <si>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</si>
  <si>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</si>
  <si>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</si>
  <si>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</si>
  <si>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</si>
  <si>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</si>
  <si>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</si>
  <si>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</si>
  <si>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</si>
  <si>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</si>
  <si>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</si>
  <si>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</si>
  <si>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</si>
  <si>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</si>
  <si>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</si>
  <si>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</si>
  <si>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</si>
  <si>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</si>
  <si>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</si>
  <si>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</si>
  <si>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</si>
  <si>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</si>
  <si>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</si>
  <si>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</si>
  <si>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</si>
  <si>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</si>
  <si>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</si>
  <si>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</si>
  <si>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</si>
  <si>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</si>
  <si>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</si>
  <si>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</si>
  <si>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</si>
  <si>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</si>
  <si>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</si>
  <si>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</si>
  <si>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</si>
  <si>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</si>
  <si>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</si>
  <si>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</si>
  <si>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</si>
  <si>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</si>
  <si>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</si>
  <si>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</si>
  <si>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</si>
  <si>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</si>
  <si>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</si>
  <si>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</si>
  <si>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</si>
  <si>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</si>
  <si>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</si>
  <si>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</si>
  <si>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</si>
  <si>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</si>
  <si>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</si>
  <si>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</si>
  <si>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</si>
  <si>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</si>
  <si>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</si>
  <si>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</si>
  <si>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</si>
  <si>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</si>
  <si>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</si>
  <si>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</si>
  <si>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</si>
  <si>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</si>
  <si>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</si>
  <si>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</si>
  <si>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</si>
  <si>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</si>
  <si>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</si>
  <si>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</si>
  <si>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</si>
  <si>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</si>
  <si>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</si>
  <si>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</si>
  <si>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</si>
  <si>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</si>
  <si>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</si>
  <si>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</si>
  <si>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</si>
  <si>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</si>
  <si>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</si>
  <si>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</si>
  <si>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</si>
  <si>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</si>
  <si>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</si>
  <si>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</si>
  <si>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</si>
  <si>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</si>
  <si>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</si>
  <si>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</si>
  <si>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</si>
  <si>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</si>
  <si>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</si>
  <si>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</si>
  <si>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</si>
  <si>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</si>
  <si>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</si>
  <si>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</si>
  <si>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</si>
  <si>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</si>
  <si>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</si>
  <si>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</si>
  <si>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</si>
  <si>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</si>
  <si>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</si>
  <si>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</si>
  <si>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</si>
  <si>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</si>
  <si>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</si>
  <si>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</si>
  <si>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</si>
  <si>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</si>
  <si>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</si>
  <si>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</si>
  <si>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</si>
  <si>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</si>
  <si>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</si>
  <si>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</si>
  <si>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</si>
  <si>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</si>
  <si>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</si>
  <si>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</si>
  <si>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</si>
  <si>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</si>
  <si>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</si>
  <si>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</si>
  <si>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</si>
  <si>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</si>
  <si>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</si>
  <si>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</si>
  <si>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</si>
  <si>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</si>
  <si>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</si>
  <si>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</si>
  <si>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</si>
  <si>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</si>
  <si>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</si>
  <si>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</si>
  <si>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</si>
  <si>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</si>
  <si>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</si>
  <si>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</si>
  <si>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</si>
  <si>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</si>
  <si>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</si>
  <si>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</si>
  <si>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</si>
  <si>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</si>
  <si>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</si>
  <si>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</si>
  <si>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</si>
  <si>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</si>
  <si>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</si>
  <si>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</si>
  <si>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</si>
  <si>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</si>
  <si>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</si>
  <si>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</si>
  <si>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</si>
  <si>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</si>
  <si>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</si>
  <si>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</si>
  <si>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</si>
  <si>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</si>
  <si>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</si>
  <si>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</si>
  <si>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</si>
  <si>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</si>
  <si>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</si>
  <si>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</si>
  <si>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</si>
  <si>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</si>
  <si>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</si>
  <si>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</si>
  <si>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</si>
  <si>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</si>
  <si>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</si>
  <si>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</si>
  <si>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</si>
  <si>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</si>
  <si>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</si>
  <si>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</si>
  <si>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</si>
  <si>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</si>
  <si>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</si>
  <si>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</si>
  <si>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</si>
  <si>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</si>
  <si>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</si>
  <si>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</si>
  <si>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</si>
  <si>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</si>
  <si>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</si>
  <si>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</si>
  <si>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</si>
  <si>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</si>
  <si>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</si>
  <si>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</si>
  <si>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</si>
  <si>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</si>
  <si>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</si>
  <si>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</si>
  <si>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</si>
  <si>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</si>
  <si>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</si>
  <si>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</si>
  <si>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</si>
  <si>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</si>
  <si>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</si>
  <si>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</si>
  <si>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</si>
  <si>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</si>
  <si>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</si>
  <si>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</si>
  <si>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</si>
  <si>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</si>
  <si>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</si>
  <si>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</si>
  <si>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</si>
  <si>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</si>
  <si>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</si>
  <si>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</si>
  <si>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</si>
  <si>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</si>
  <si>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</si>
  <si>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</si>
  <si>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</si>
  <si>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</si>
  <si>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</si>
  <si>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</si>
  <si>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</si>
  <si>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</si>
  <si>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</si>
  <si>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</si>
  <si>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</si>
  <si>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</si>
  <si>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</si>
  <si>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</si>
  <si>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</si>
  <si>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</si>
  <si>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</si>
  <si>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</si>
  <si>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</si>
  <si>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</si>
  <si>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</si>
  <si>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</si>
  <si>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</si>
  <si>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</si>
  <si>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</si>
  <si>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</si>
  <si>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</si>
  <si>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</si>
  <si>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</si>
  <si>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</si>
  <si>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</si>
  <si>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</si>
  <si>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</si>
  <si>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</si>
  <si>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</si>
  <si>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</si>
  <si>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</si>
  <si>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</si>
  <si>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</si>
  <si>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</si>
  <si>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</si>
  <si>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</si>
  <si>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</si>
  <si>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</si>
  <si>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</si>
  <si>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</si>
  <si>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</si>
  <si>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</si>
  <si>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</si>
  <si>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</si>
  <si>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</si>
  <si>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</si>
  <si>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</si>
  <si>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</si>
  <si>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</si>
  <si>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</si>
  <si>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</si>
  <si>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</si>
  <si>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</si>
  <si>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</si>
  <si>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</si>
  <si>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</si>
  <si>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</si>
  <si>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</si>
  <si>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</si>
  <si>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</si>
  <si>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</si>
  <si>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</si>
  <si>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</si>
  <si>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</si>
  <si>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</si>
  <si>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</si>
  <si>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</si>
  <si>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</si>
  <si>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</si>
  <si>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</si>
  <si>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</si>
  <si>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</si>
  <si>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</si>
  <si>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</si>
  <si>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</si>
  <si>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</si>
  <si>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</si>
  <si>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</si>
  <si>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</si>
  <si>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</si>
  <si>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</si>
  <si>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</si>
  <si>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</si>
  <si>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</si>
  <si>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</si>
  <si>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</si>
  <si>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</si>
  <si>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</si>
  <si>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</si>
  <si>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</si>
  <si>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</si>
  <si>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</si>
  <si>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</si>
  <si>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</si>
  <si>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</si>
  <si>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</si>
  <si>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</si>
  <si>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</si>
  <si>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</si>
  <si>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</si>
  <si>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</si>
  <si>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</si>
  <si>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</si>
  <si>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</si>
  <si>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</si>
  <si>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</si>
  <si>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</si>
  <si>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</si>
  <si>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</si>
  <si>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</si>
  <si>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</si>
  <si>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</si>
  <si>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</si>
  <si>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</si>
  <si>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</si>
  <si>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</si>
  <si>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</si>
  <si>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</si>
  <si>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</si>
  <si>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</si>
  <si>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</si>
  <si>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</si>
  <si>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</si>
  <si>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</si>
  <si>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</si>
  <si>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</si>
  <si>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</si>
  <si>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</si>
  <si>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</si>
  <si>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</si>
  <si>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</si>
  <si>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</si>
  <si>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</si>
  <si>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</si>
  <si>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</si>
  <si>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</si>
  <si>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</si>
  <si>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</si>
  <si>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</si>
  <si>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</si>
  <si>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</si>
  <si>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</si>
  <si>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</si>
  <si>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</si>
  <si>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</si>
  <si>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</si>
  <si>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</si>
  <si>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</si>
  <si>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</si>
  <si>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</si>
  <si>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</si>
  <si>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</si>
  <si>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</si>
  <si>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</si>
  <si>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</si>
  <si>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</si>
  <si>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</si>
  <si>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</si>
  <si>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</si>
  <si>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</si>
  <si>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</si>
  <si>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</si>
  <si>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</si>
  <si>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</si>
  <si>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</si>
  <si>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</si>
  <si>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</si>
  <si>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</si>
  <si>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</si>
  <si>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</si>
  <si>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</si>
  <si>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</si>
  <si>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</si>
  <si>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</si>
  <si>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</si>
  <si>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</si>
  <si>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</si>
  <si>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</si>
  <si>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</si>
  <si>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</si>
  <si>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</si>
  <si>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</si>
  <si>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</si>
  <si>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</si>
  <si>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</si>
  <si>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</si>
  <si>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</si>
  <si>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</si>
  <si>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</si>
  <si>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</si>
  <si>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</si>
  <si>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</si>
  <si>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</si>
  <si>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</si>
  <si>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</si>
  <si>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</si>
  <si>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</si>
  <si>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</si>
  <si>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</si>
  <si>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</si>
  <si>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</si>
  <si>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</si>
  <si>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</si>
  <si>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</si>
  <si>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</si>
  <si>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</si>
  <si>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</si>
  <si>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</si>
  <si>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</si>
  <si>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</si>
  <si>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</si>
  <si>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</si>
  <si>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</si>
  <si>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</si>
  <si>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</si>
  <si>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</si>
  <si>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</si>
  <si>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</si>
  <si>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</si>
  <si>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</si>
  <si>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</si>
  <si>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</si>
  <si>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</si>
  <si>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</si>
  <si>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</si>
  <si>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</si>
  <si>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</si>
  <si>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</si>
  <si>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</si>
  <si>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</si>
  <si>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</si>
  <si>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</si>
  <si>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</si>
  <si>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</si>
  <si>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</si>
  <si>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</si>
  <si>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</si>
  <si>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</si>
  <si>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</si>
  <si>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</si>
  <si>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</si>
  <si>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</si>
  <si>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</si>
  <si>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</si>
  <si>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</si>
  <si>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</si>
  <si>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</si>
  <si>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</si>
  <si>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</si>
  <si>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</si>
  <si>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</si>
  <si>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</si>
  <si>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</si>
  <si>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</si>
  <si>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</si>
  <si>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</si>
  <si>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</si>
  <si>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</si>
  <si>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</si>
  <si>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</si>
  <si>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</si>
  <si>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</si>
  <si>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</si>
  <si>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</si>
  <si>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</si>
  <si>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</si>
  <si>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</si>
  <si>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</si>
  <si>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</si>
  <si>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</si>
  <si>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</si>
  <si>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</si>
  <si>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</si>
  <si>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</si>
  <si>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</si>
  <si>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</si>
  <si>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</si>
  <si>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</si>
  <si>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</si>
  <si>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</si>
  <si>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</si>
  <si>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</si>
  <si>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</si>
  <si>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</si>
  <si>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</si>
  <si>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</si>
  <si>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</si>
  <si>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</si>
  <si>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</si>
  <si>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</si>
  <si>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</si>
  <si>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</si>
  <si>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</si>
  <si>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</si>
  <si>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</si>
  <si>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</si>
  <si>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</si>
  <si>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</si>
  <si>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</si>
  <si>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</si>
  <si>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</si>
  <si>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</si>
  <si>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</si>
  <si>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</si>
  <si>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</si>
  <si>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</si>
  <si>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</si>
  <si>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</si>
  <si>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</si>
  <si>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</si>
  <si>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</si>
  <si>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</si>
  <si>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</si>
  <si>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</si>
  <si>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</si>
  <si>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</si>
  <si>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</si>
  <si>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</si>
  <si>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</si>
  <si>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</si>
  <si>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</si>
  <si>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</si>
  <si>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</si>
  <si>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</si>
  <si>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</si>
  <si>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</si>
  <si>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</si>
  <si>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</si>
  <si>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</si>
  <si>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</si>
  <si>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</si>
  <si>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</si>
  <si>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</si>
  <si>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</si>
  <si>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</si>
  <si>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</si>
  <si>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</si>
  <si>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</si>
  <si>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</si>
  <si>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</si>
  <si>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</si>
  <si>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</si>
  <si>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</si>
  <si>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</si>
  <si>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</si>
  <si>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</si>
  <si>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</si>
  <si>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</si>
  <si>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</si>
  <si>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</si>
  <si>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</si>
  <si>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</si>
  <si>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</si>
  <si>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</si>
  <si>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</si>
  <si>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</si>
  <si>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</si>
  <si>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</si>
  <si>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</si>
  <si>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</si>
  <si>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</si>
  <si>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</si>
  <si>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</si>
  <si>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</si>
  <si>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</si>
  <si>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</si>
  <si>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</si>
  <si>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</si>
  <si>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</si>
  <si>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</si>
  <si>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</si>
  <si>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</si>
  <si>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</si>
  <si>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</si>
  <si>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</si>
  <si>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</si>
  <si>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</si>
  <si>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</si>
  <si>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</si>
  <si>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</si>
  <si>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</si>
  <si>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</si>
  <si>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</si>
  <si>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</si>
  <si>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</si>
  <si>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</si>
  <si>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</si>
  <si>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</si>
  <si>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</si>
  <si>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</si>
  <si>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</si>
  <si>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</si>
  <si>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</si>
  <si>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</si>
  <si>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</si>
  <si>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</si>
  <si>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</si>
  <si>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</si>
  <si>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</si>
  <si>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</si>
  <si>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</si>
  <si>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</si>
  <si>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</si>
  <si>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</si>
  <si>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</si>
  <si>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</si>
  <si>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</si>
  <si>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</si>
  <si>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</si>
  <si>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</si>
  <si>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</si>
  <si>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</si>
  <si>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</si>
  <si>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</si>
  <si>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</si>
  <si>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</si>
  <si>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</si>
  <si>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</si>
  <si>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</si>
  <si>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</si>
  <si>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</si>
  <si>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</si>
  <si>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</si>
  <si>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</si>
  <si>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</si>
  <si>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</si>
  <si>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</si>
  <si>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</si>
  <si>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</si>
  <si>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</si>
  <si>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</si>
  <si>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</si>
  <si>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</si>
  <si>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</si>
  <si>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</si>
  <si>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</si>
  <si>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</si>
  <si>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</si>
  <si>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</si>
  <si>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</si>
  <si>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</si>
  <si>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</si>
  <si>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</si>
  <si>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</si>
  <si>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</si>
  <si>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</si>
  <si>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</si>
  <si>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</si>
  <si>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</si>
  <si>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</si>
  <si>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</si>
  <si>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</si>
  <si>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</si>
  <si>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</si>
  <si>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</si>
  <si>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</si>
  <si>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</si>
  <si>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</si>
  <si>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</si>
  <si>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</si>
  <si>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</si>
  <si>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</si>
  <si>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</si>
  <si>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</si>
  <si>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</si>
  <si>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</si>
  <si>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</si>
  <si>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</si>
  <si>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</si>
  <si>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</si>
  <si>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</si>
  <si>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</si>
  <si>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</si>
  <si>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</si>
  <si>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</si>
  <si>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</si>
  <si>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</si>
  <si>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</si>
  <si>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</si>
  <si>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</si>
  <si>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</si>
  <si>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</si>
  <si>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</si>
  <si>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</si>
  <si>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</si>
  <si>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</si>
  <si>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</si>
  <si>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</si>
  <si>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</si>
  <si>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</si>
  <si>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</si>
  <si>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</si>
  <si>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</si>
  <si>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</si>
  <si>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</si>
  <si>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</si>
  <si>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</si>
  <si>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</si>
  <si>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</si>
  <si>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</si>
  <si>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</si>
  <si>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</si>
  <si>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</si>
  <si>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</si>
  <si>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</si>
  <si>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</si>
  <si>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</si>
  <si>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</si>
  <si>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</si>
  <si>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</si>
  <si>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</si>
  <si>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</si>
  <si>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</si>
  <si>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</si>
  <si>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</si>
  <si>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</si>
  <si>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</si>
  <si>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</si>
  <si>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</si>
  <si>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</si>
  <si>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</si>
  <si>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</si>
  <si>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</si>
  <si>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</si>
  <si>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</si>
  <si>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</si>
  <si>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</si>
  <si>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</si>
  <si>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</si>
  <si>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</si>
  <si>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</si>
  <si>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</si>
  <si>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</si>
  <si>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</si>
  <si>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</si>
  <si>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</si>
  <si>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</si>
  <si>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</si>
  <si>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</si>
  <si>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</si>
  <si>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</si>
  <si>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</si>
  <si>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</si>
  <si>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</si>
  <si>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</si>
  <si>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</si>
  <si>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</si>
  <si>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</si>
  <si>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</si>
  <si>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</si>
  <si>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</si>
  <si>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</si>
  <si>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</si>
  <si>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</si>
  <si>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</si>
  <si>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</si>
  <si>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</si>
  <si>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</si>
  <si>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</si>
  <si>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</si>
  <si>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</si>
  <si>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</si>
  <si>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</si>
  <si>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</si>
  <si>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</si>
  <si>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</si>
  <si>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</si>
  <si>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</si>
  <si>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</si>
  <si>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</si>
  <si>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</si>
  <si>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</si>
  <si>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</si>
  <si>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</si>
  <si>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</si>
  <si>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</si>
  <si>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</si>
  <si>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</si>
  <si>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</si>
  <si>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</si>
  <si>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</si>
  <si>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</si>
  <si>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</si>
  <si>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</si>
  <si>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</si>
  <si>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</si>
  <si>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</si>
  <si>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</si>
  <si>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</si>
  <si>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</si>
  <si>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</si>
  <si>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</si>
  <si>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</si>
  <si>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</si>
  <si>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</si>
  <si>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</si>
  <si>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</si>
  <si>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</si>
  <si>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</si>
  <si>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</si>
  <si>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</si>
  <si>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</si>
  <si>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</si>
  <si>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</si>
  <si>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</si>
  <si>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</si>
  <si>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</si>
  <si>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</si>
  <si>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</si>
  <si>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</si>
  <si>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</si>
  <si>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</si>
  <si>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</si>
  <si>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</si>
  <si>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</si>
  <si>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</si>
  <si>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</si>
  <si>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</si>
  <si>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</si>
  <si>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</si>
  <si>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</si>
  <si>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</si>
  <si>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</si>
  <si>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</si>
  <si>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</si>
  <si>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</si>
  <si>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</si>
  <si>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</si>
  <si>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</si>
  <si>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</si>
  <si>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</si>
  <si>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</si>
  <si>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</si>
  <si>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</si>
  <si>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</si>
  <si>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</si>
  <si>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</si>
  <si>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</si>
  <si>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</si>
  <si>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</si>
  <si>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</si>
  <si>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</si>
  <si>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</si>
  <si>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</si>
  <si>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</si>
  <si>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</si>
  <si>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</si>
  <si>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</si>
  <si>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</si>
  <si>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</si>
  <si>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</si>
  <si>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</si>
  <si>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</si>
  <si>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</si>
  <si>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</si>
  <si>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</si>
  <si>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</si>
  <si>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</si>
  <si>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</si>
  <si>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</si>
  <si>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</si>
  <si>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</si>
  <si>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</si>
  <si>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</si>
  <si>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</si>
  <si>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</si>
  <si>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</si>
  <si>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</si>
  <si>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</si>
  <si>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</si>
  <si>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</si>
  <si>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</si>
  <si>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</si>
  <si>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</si>
  <si>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</si>
  <si>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</si>
  <si>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</si>
  <si>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</si>
  <si>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</si>
  <si>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</si>
  <si>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</si>
  <si>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</si>
  <si>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</si>
  <si>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</si>
  <si>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</si>
  <si>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</si>
  <si>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</si>
  <si>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</si>
  <si>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</si>
  <si>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</si>
  <si>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</si>
  <si>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</si>
  <si>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</si>
  <si>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</si>
  <si>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</si>
  <si>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</si>
  <si>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</si>
  <si>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</si>
  <si>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</si>
  <si>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</si>
  <si>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</si>
  <si>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</si>
  <si>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</si>
  <si>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</si>
  <si>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</si>
  <si>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</si>
  <si>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</si>
  <si>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</si>
  <si>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</si>
  <si>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</si>
  <si>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</si>
  <si>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</si>
  <si>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</si>
  <si>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</si>
  <si>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</si>
  <si>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</si>
  <si>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</si>
  <si>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</si>
  <si>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</si>
  <si>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</si>
  <si>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</si>
  <si>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</si>
  <si>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</si>
  <si>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</si>
  <si>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</si>
  <si>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</si>
  <si>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</si>
  <si>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</si>
  <si>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</si>
  <si>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</si>
  <si>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</si>
  <si>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</si>
  <si>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</si>
  <si>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</si>
  <si>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</si>
  <si>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</si>
  <si>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</si>
  <si>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</si>
  <si>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</si>
  <si>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</si>
  <si>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</si>
  <si>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</si>
  <si>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</si>
  <si>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</si>
  <si>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</si>
  <si>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</si>
  <si>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</si>
  <si>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</si>
  <si>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</si>
  <si>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</si>
  <si>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</si>
  <si>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</si>
  <si>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</si>
  <si>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</si>
  <si>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</si>
  <si>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</si>
  <si>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</si>
  <si>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</si>
  <si>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</si>
  <si>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</si>
  <si>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</si>
  <si>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</si>
  <si>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</si>
  <si>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</si>
  <si>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</si>
  <si>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</si>
  <si>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</si>
  <si>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</si>
  <si>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</si>
  <si>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</si>
  <si>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</si>
  <si>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</si>
  <si>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</si>
  <si>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</si>
  <si>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</si>
  <si>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</si>
  <si>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</si>
  <si>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</si>
  <si>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</si>
  <si>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</si>
  <si>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</si>
  <si>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</si>
  <si>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</si>
  <si>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</si>
  <si>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</si>
  <si>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</si>
  <si>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</si>
  <si>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</si>
  <si>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</si>
  <si>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</si>
  <si>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</si>
  <si>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</si>
  <si>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</si>
  <si>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</si>
  <si>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</si>
  <si>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</si>
  <si>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</si>
  <si>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</si>
  <si>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</si>
  <si>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</si>
  <si>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</si>
  <si>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</si>
  <si>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</si>
  <si>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</si>
  <si>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</si>
  <si>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</si>
  <si>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</si>
  <si>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</si>
  <si>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</si>
  <si>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</si>
  <si>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</si>
  <si>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</si>
  <si>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</si>
  <si>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</si>
  <si>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</si>
  <si>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</si>
  <si>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</si>
  <si>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</si>
  <si>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</si>
  <si>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</si>
  <si>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</si>
  <si>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</si>
  <si>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</si>
  <si>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</si>
  <si>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</si>
  <si>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</si>
  <si>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</si>
  <si>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</si>
  <si>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</si>
  <si>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</si>
  <si>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</si>
  <si>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</si>
  <si>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</si>
  <si>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</si>
  <si>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</si>
  <si>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</si>
  <si>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</si>
  <si>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</si>
  <si>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</si>
  <si>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</si>
  <si>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</si>
  <si>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</si>
  <si>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</si>
  <si>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</si>
  <si>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</si>
  <si>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</si>
  <si>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</si>
  <si>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</si>
  <si>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</si>
  <si>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</si>
  <si>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</si>
  <si>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</si>
  <si>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</si>
  <si>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</si>
  <si>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</si>
  <si>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</si>
  <si>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</si>
  <si>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</si>
  <si>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</si>
  <si>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</si>
  <si>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</si>
  <si>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</si>
  <si>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</si>
  <si>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</si>
  <si>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</si>
  <si>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</si>
  <si>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</si>
  <si>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</si>
  <si>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</si>
  <si>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</si>
  <si>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</si>
  <si>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</si>
  <si>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</si>
  <si>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</si>
  <si>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</si>
  <si>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</si>
  <si>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</si>
  <si>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</si>
  <si>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</si>
  <si>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</si>
  <si>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</si>
  <si>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</si>
  <si>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</si>
  <si>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</si>
  <si>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</si>
  <si>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</si>
  <si>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</si>
  <si>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</si>
  <si>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</si>
  <si>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</si>
  <si>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</si>
  <si>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</si>
  <si>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</si>
  <si>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</si>
  <si>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</si>
  <si>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</si>
  <si>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</si>
  <si>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</si>
  <si>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</si>
  <si>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</si>
  <si>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</si>
  <si>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</si>
  <si>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</si>
  <si>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</si>
  <si>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</si>
  <si>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</si>
  <si>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</si>
  <si>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</si>
  <si>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</si>
  <si>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</si>
  <si>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</si>
  <si>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</si>
  <si>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</si>
  <si>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</si>
  <si>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</si>
  <si>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</si>
  <si>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</si>
  <si>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</si>
  <si>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</si>
  <si>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</si>
  <si>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</si>
  <si>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</si>
  <si>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</si>
  <si>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</si>
  <si>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</si>
  <si>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</si>
  <si>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</si>
  <si>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</si>
  <si>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</si>
  <si>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</si>
  <si>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</si>
  <si>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</si>
  <si>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</si>
  <si>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</si>
  <si>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</si>
  <si>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</si>
  <si>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</si>
  <si>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</si>
  <si>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</si>
  <si>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</si>
  <si>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</si>
  <si>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</si>
  <si>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</si>
  <si>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</si>
  <si>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</si>
  <si>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</si>
  <si>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</si>
  <si>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</si>
  <si>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</si>
  <si>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</si>
  <si>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</si>
  <si>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</si>
  <si>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</si>
  <si>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</si>
  <si>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</si>
  <si>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</si>
  <si>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</si>
  <si>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</si>
  <si>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</si>
  <si>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</si>
  <si>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</si>
  <si>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</si>
  <si>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</si>
  <si>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</si>
  <si>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</si>
  <si>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</si>
  <si>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</si>
  <si>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</si>
  <si>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</si>
  <si>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</si>
  <si>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</si>
  <si>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</si>
  <si>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</si>
  <si>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</si>
  <si>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</si>
  <si>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</si>
  <si>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</si>
  <si>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</si>
  <si>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</si>
  <si>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</si>
  <si>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</si>
  <si>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</si>
  <si>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</si>
  <si>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</si>
  <si>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</si>
  <si>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</si>
  <si>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</si>
  <si>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</si>
  <si>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</si>
  <si>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</si>
  <si>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</si>
  <si>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</si>
  <si>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</si>
  <si>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</si>
  <si>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</si>
  <si>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</si>
  <si>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</si>
  <si>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</si>
  <si>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</si>
  <si>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</si>
  <si>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</si>
  <si>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</si>
  <si>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</si>
  <si>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</si>
  <si>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</si>
  <si>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</si>
  <si>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</si>
  <si>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</si>
  <si>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</si>
  <si>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</si>
  <si>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</si>
  <si>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</si>
  <si>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</si>
  <si>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</si>
  <si>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</si>
  <si>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</si>
  <si>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</si>
  <si>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</si>
  <si>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</si>
  <si>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</si>
  <si>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</si>
  <si>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</si>
  <si>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</si>
  <si>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</si>
  <si>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</si>
  <si>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</si>
  <si>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</si>
  <si>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</si>
  <si>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</si>
  <si>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</si>
  <si>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</si>
  <si>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</si>
  <si>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</si>
  <si>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</si>
  <si>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</si>
  <si>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</si>
  <si>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</si>
  <si>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</si>
  <si>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</si>
  <si>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</si>
  <si>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</si>
  <si>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</si>
  <si>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</si>
  <si>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</si>
  <si>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</si>
  <si>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</si>
  <si>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</si>
  <si>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</si>
  <si>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</si>
  <si>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</si>
  <si>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</si>
  <si>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</si>
  <si>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</si>
  <si>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</si>
  <si>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</si>
  <si>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</si>
  <si>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</si>
  <si>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</si>
  <si>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</si>
  <si>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</si>
  <si>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</si>
  <si>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</si>
  <si>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</si>
  <si>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</si>
  <si>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</si>
  <si>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</si>
  <si>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</si>
  <si>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</si>
  <si>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</si>
  <si>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</si>
  <si>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</si>
  <si>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</si>
  <si>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</si>
  <si>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</si>
  <si>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</si>
  <si>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</si>
  <si>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</si>
  <si>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</si>
  <si>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</si>
  <si>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</si>
  <si>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</si>
  <si>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</si>
  <si>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</si>
  <si>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</si>
  <si>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</si>
  <si>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</si>
  <si>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</si>
  <si>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</si>
  <si>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</si>
  <si>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</si>
  <si>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</si>
  <si>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</si>
  <si>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</si>
  <si>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</si>
  <si>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</si>
  <si>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</si>
  <si>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</si>
  <si>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</si>
  <si>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</si>
  <si>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</si>
  <si>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</si>
  <si>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</si>
  <si>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</si>
  <si>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</si>
  <si>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</si>
  <si>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</si>
  <si>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</si>
  <si>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</si>
  <si>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</si>
  <si>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</si>
  <si>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</si>
  <si>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</si>
  <si>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</si>
  <si>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</si>
  <si>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</si>
  <si>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</si>
  <si>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</si>
  <si>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</si>
  <si>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</si>
  <si>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</si>
  <si>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</si>
  <si>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</si>
  <si>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</si>
  <si>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</si>
  <si>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</si>
  <si>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</si>
  <si>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</si>
  <si>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</si>
  <si>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</si>
  <si>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</si>
  <si>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</si>
  <si>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</si>
  <si>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</si>
  <si>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</si>
  <si>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</si>
  <si>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</si>
  <si>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</si>
  <si>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</si>
  <si>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</si>
  <si>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</si>
  <si>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</si>
  <si>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</si>
  <si>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</si>
  <si>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</si>
  <si>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</si>
  <si>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</si>
  <si>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</si>
  <si>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</si>
  <si>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</si>
  <si>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</si>
  <si>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</si>
  <si>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</si>
  <si>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</si>
  <si>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</si>
  <si>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</si>
  <si>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</si>
  <si>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</si>
  <si>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</si>
  <si>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</si>
  <si>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</si>
  <si>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</si>
  <si>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</si>
  <si>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</si>
  <si>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</si>
  <si>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</si>
  <si>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</si>
  <si>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</si>
  <si>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</si>
  <si>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</si>
  <si>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</si>
  <si>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</si>
  <si>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</si>
  <si>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</si>
  <si>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</si>
  <si>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</si>
  <si>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</si>
  <si>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</si>
  <si>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</si>
  <si>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</si>
  <si>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</si>
  <si>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</si>
  <si>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</si>
  <si>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</si>
  <si>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</si>
  <si>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</si>
  <si>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</si>
  <si>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</si>
  <si>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</si>
  <si>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</si>
  <si>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</si>
  <si>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</si>
  <si>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</si>
  <si>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</si>
  <si>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</si>
  <si>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</si>
  <si>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</si>
  <si>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</si>
  <si>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</si>
  <si>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</si>
  <si>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</si>
  <si>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</si>
  <si>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</si>
  <si>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</si>
  <si>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</si>
  <si>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</si>
  <si>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</si>
  <si>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</si>
  <si>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</si>
  <si>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</si>
  <si>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</si>
  <si>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</si>
  <si>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</si>
  <si>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</si>
  <si>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</si>
  <si>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</si>
  <si>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</si>
  <si>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</si>
  <si>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</si>
  <si>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</si>
  <si>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</si>
  <si>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</si>
  <si>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</si>
  <si>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</si>
  <si>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</si>
  <si>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</si>
  <si>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</si>
  <si>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</si>
  <si>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</si>
  <si>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</si>
  <si>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</si>
  <si>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</si>
  <si>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</si>
  <si>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</si>
  <si>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</si>
  <si>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</si>
  <si>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</si>
  <si>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</si>
  <si>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</si>
  <si>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</si>
  <si>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</si>
  <si>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</si>
  <si>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</si>
  <si>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</si>
  <si>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</si>
  <si>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</si>
  <si>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</si>
  <si>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</si>
  <si>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</si>
  <si>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</si>
  <si>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</si>
  <si>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</si>
  <si>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</si>
  <si>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</si>
  <si>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</si>
  <si>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</si>
  <si>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</si>
  <si>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</si>
  <si>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</si>
  <si>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</si>
  <si>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</si>
  <si>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</si>
  <si>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</si>
  <si>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</si>
  <si>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</si>
  <si>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</si>
  <si>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</si>
  <si>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</si>
  <si>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</si>
  <si>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</si>
  <si>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</si>
  <si>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</si>
  <si>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</si>
  <si>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</si>
  <si>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</si>
  <si>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</si>
  <si>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</si>
  <si>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</si>
  <si>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</si>
  <si>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</si>
  <si>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</si>
  <si>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</si>
  <si>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</si>
  <si>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</si>
  <si>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</si>
  <si>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</si>
  <si>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</si>
  <si>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</si>
  <si>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</si>
  <si>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</si>
  <si>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</si>
  <si>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</si>
  <si>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</si>
  <si>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</si>
  <si>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</si>
  <si>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</si>
  <si>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</si>
  <si>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</si>
  <si>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</si>
  <si>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</si>
  <si>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</si>
  <si>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</si>
  <si>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</si>
  <si>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</si>
  <si>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</si>
  <si>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</si>
  <si>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</si>
  <si>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</si>
  <si>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</si>
  <si>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</si>
  <si>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</si>
  <si>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</si>
  <si>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</si>
  <si>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</si>
  <si>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</si>
  <si>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</si>
  <si>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</si>
  <si>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</si>
  <si>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</si>
  <si>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</si>
  <si>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</si>
  <si>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</si>
  <si>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</si>
  <si>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</si>
  <si>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</si>
  <si>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</si>
  <si>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</si>
  <si>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</si>
  <si>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</si>
  <si>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</si>
  <si>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</si>
  <si>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</si>
  <si>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</si>
  <si>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</si>
  <si>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</si>
  <si>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</si>
  <si>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</si>
  <si>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</si>
  <si>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</si>
  <si>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</si>
  <si>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</si>
  <si>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</si>
  <si>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</si>
  <si>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</si>
  <si>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</si>
  <si>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</si>
  <si>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</si>
  <si>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</si>
  <si>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</si>
  <si>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</si>
  <si>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</si>
  <si>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</si>
  <si>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</si>
  <si>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</si>
  <si>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</si>
  <si>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</si>
  <si>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</si>
  <si>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</si>
  <si>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</si>
  <si>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</si>
  <si>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</si>
  <si>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</si>
  <si>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</si>
  <si>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</si>
  <si>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</si>
  <si>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</si>
  <si>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</si>
  <si>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</si>
  <si>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</si>
  <si>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</si>
  <si>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</si>
  <si>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</si>
  <si>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</si>
  <si>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</si>
  <si>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</si>
  <si>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</si>
  <si>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</si>
  <si>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</si>
  <si>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</si>
  <si>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</si>
  <si>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</si>
  <si>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</si>
  <si>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</si>
  <si>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</si>
  <si>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</si>
  <si>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</si>
  <si>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</si>
  <si>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</si>
  <si>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</si>
  <si>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</si>
  <si>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</si>
  <si>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</si>
  <si>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</si>
  <si>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</si>
  <si>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</si>
  <si>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</si>
  <si>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</si>
  <si>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</si>
  <si>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</si>
  <si>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</si>
  <si>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</si>
  <si>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</si>
  <si>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</si>
  <si>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</si>
  <si>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</si>
  <si>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</si>
  <si>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</si>
  <si>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</si>
  <si>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</si>
  <si>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</si>
  <si>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</si>
  <si>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</si>
  <si>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</si>
  <si>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</si>
  <si>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</si>
  <si>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</si>
  <si>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</si>
  <si>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</si>
  <si>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</si>
  <si>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</si>
  <si>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</si>
  <si>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</si>
  <si>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</si>
  <si>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</si>
  <si>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</si>
  <si>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</si>
  <si>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</si>
  <si>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</si>
  <si>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</si>
  <si>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</si>
  <si>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</si>
  <si>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</si>
  <si>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</si>
  <si>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</si>
  <si>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</si>
  <si>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</si>
  <si>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</si>
  <si>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</si>
  <si>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</si>
  <si>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</si>
  <si>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</si>
  <si>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</si>
  <si>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</si>
  <si>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</si>
  <si>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</si>
  <si>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</si>
  <si>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</si>
  <si>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</si>
  <si>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</si>
  <si>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</si>
  <si>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</si>
  <si>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</si>
  <si>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</si>
  <si>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</si>
  <si>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</si>
  <si>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</si>
  <si>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</si>
  <si>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</si>
  <si>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</si>
  <si>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</si>
  <si>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</si>
  <si>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</si>
  <si>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</si>
  <si>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</si>
  <si>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</si>
  <si>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</si>
  <si>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</si>
  <si>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</si>
  <si>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</si>
  <si>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</si>
  <si>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</si>
  <si>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</si>
  <si>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</si>
  <si>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</si>
  <si>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</si>
  <si>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</si>
  <si>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</si>
  <si>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</si>
  <si>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</si>
  <si>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</si>
  <si>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</si>
  <si>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</si>
  <si>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</si>
  <si>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</si>
  <si>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</si>
  <si>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</si>
  <si>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</si>
  <si>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</si>
  <si>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</si>
  <si>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</si>
  <si>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</si>
  <si>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</si>
  <si>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</si>
  <si>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</si>
  <si>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</si>
  <si>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</si>
  <si>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</si>
  <si>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</si>
  <si>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</si>
  <si>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</si>
  <si>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</si>
  <si>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</si>
  <si>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</si>
  <si>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</si>
  <si>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</si>
  <si>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</si>
  <si>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</si>
  <si>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</si>
  <si>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</si>
  <si>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</si>
  <si>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</si>
  <si>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</si>
  <si>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</si>
  <si>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</si>
  <si>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</si>
  <si>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</si>
  <si>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</si>
  <si>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</si>
  <si>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</si>
  <si>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</si>
  <si>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</si>
  <si>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</si>
  <si>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</si>
  <si>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</si>
  <si>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</si>
  <si>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</si>
  <si>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</si>
  <si>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</si>
  <si>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</si>
  <si>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</si>
  <si>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</si>
  <si>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</si>
  <si>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</si>
  <si>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</si>
  <si>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</si>
  <si>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</si>
  <si>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</si>
  <si>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</si>
  <si>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</si>
  <si>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</si>
  <si>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</si>
  <si>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</si>
  <si>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</si>
  <si>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</si>
  <si>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</si>
  <si>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</si>
  <si>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</si>
  <si>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</si>
  <si>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</si>
  <si>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</si>
  <si>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</si>
  <si>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</si>
  <si>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</si>
  <si>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</si>
  <si>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</si>
  <si>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</si>
  <si>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</si>
  <si>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</si>
  <si>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</si>
  <si>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</si>
  <si>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</si>
  <si>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</si>
  <si>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</si>
  <si>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</si>
  <si>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</si>
  <si>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</si>
  <si>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</si>
  <si>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</si>
  <si>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</si>
  <si>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</si>
  <si>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</si>
  <si>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</si>
  <si>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</si>
  <si>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</si>
  <si>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</si>
  <si>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</si>
  <si>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</si>
  <si>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</si>
  <si>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</si>
  <si>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</si>
  <si>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</si>
  <si>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</si>
  <si>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</si>
  <si>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</si>
  <si>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</si>
  <si>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</si>
  <si>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</si>
  <si>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</si>
  <si>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</si>
  <si>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</si>
  <si>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</si>
  <si>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</si>
  <si>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</si>
  <si>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</si>
  <si>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</si>
  <si>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</si>
  <si>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</si>
  <si>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</si>
  <si>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</si>
  <si>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</si>
  <si>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</si>
  <si>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</si>
  <si>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</si>
  <si>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</si>
  <si>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</si>
  <si>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</si>
  <si>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</si>
  <si>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</si>
  <si>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</si>
  <si>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</si>
  <si>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</si>
  <si>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</si>
  <si>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</si>
  <si>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</si>
  <si>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</si>
  <si>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</si>
  <si>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</si>
  <si>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</si>
  <si>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</si>
  <si>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</si>
  <si>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</si>
  <si>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</si>
  <si>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</si>
  <si>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</si>
  <si>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</si>
  <si>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</si>
  <si>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</si>
  <si>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</si>
  <si>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</si>
  <si>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</si>
  <si>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</si>
  <si>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</si>
  <si>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</si>
  <si>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</si>
  <si>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</si>
  <si>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</si>
  <si>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</si>
  <si>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</si>
  <si>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</si>
  <si>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</si>
  <si>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</si>
  <si>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</si>
  <si>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</si>
  <si>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</si>
  <si>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</si>
  <si>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</si>
  <si>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</si>
  <si>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</si>
  <si>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</si>
  <si>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</si>
  <si>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</si>
  <si>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</si>
  <si>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</si>
  <si>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</si>
  <si>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</si>
  <si>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</si>
  <si>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</si>
  <si>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</si>
  <si>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</si>
  <si>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</si>
  <si>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</si>
  <si>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</si>
  <si>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</si>
  <si>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</si>
  <si>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</si>
  <si>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</si>
  <si>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</si>
  <si>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</si>
  <si>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</si>
  <si>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</si>
  <si>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</si>
  <si>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</si>
  <si>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</si>
  <si>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</si>
  <si>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</si>
  <si>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</si>
  <si>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</si>
  <si>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</si>
  <si>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</si>
  <si>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</si>
  <si>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</si>
  <si>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</si>
  <si>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</si>
  <si>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</si>
  <si>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</si>
  <si>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</si>
  <si>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</si>
  <si>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</si>
  <si>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</si>
  <si>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</si>
  <si>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</si>
  <si>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</si>
  <si>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</si>
  <si>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</si>
  <si>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</si>
  <si>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</si>
  <si>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</si>
  <si>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</si>
  <si>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</si>
  <si>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</si>
  <si>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</si>
  <si>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</si>
  <si>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</si>
  <si>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</si>
  <si>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</si>
  <si>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</si>
  <si>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</si>
  <si>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</si>
  <si>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</si>
  <si>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</si>
  <si>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</si>
  <si>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</si>
  <si>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</si>
  <si>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</si>
  <si>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</si>
  <si>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</si>
  <si>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</si>
  <si>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</si>
  <si>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</si>
  <si>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</si>
  <si>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</si>
  <si>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</si>
  <si>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</si>
  <si>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</si>
  <si>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</si>
  <si>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</si>
  <si>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</si>
  <si>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</si>
  <si>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</si>
  <si>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</si>
  <si>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</si>
  <si>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</si>
  <si>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</si>
  <si>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</si>
  <si>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</si>
  <si>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</si>
  <si>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</si>
  <si>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</si>
  <si>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</si>
  <si>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</si>
  <si>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</si>
  <si>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</si>
  <si>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</si>
  <si>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</si>
  <si>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</si>
  <si>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</si>
  <si>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</si>
  <si>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</si>
  <si>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</si>
  <si>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</si>
  <si>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</si>
  <si>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</si>
  <si>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</si>
  <si>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</si>
  <si>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</si>
  <si>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</si>
  <si>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</si>
  <si>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</si>
  <si>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</si>
  <si>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</si>
  <si>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</si>
  <si>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</si>
  <si>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</si>
  <si>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</si>
  <si>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</si>
  <si>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</si>
  <si>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</si>
  <si>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</si>
  <si>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</si>
  <si>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</si>
  <si>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</si>
  <si>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</si>
  <si>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</si>
  <si>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</si>
  <si>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</si>
  <si>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</si>
  <si>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</si>
  <si>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</si>
  <si>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</si>
  <si>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</si>
  <si>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</si>
  <si>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</si>
  <si>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</si>
  <si>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</si>
  <si>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</si>
  <si>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</si>
  <si>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</si>
  <si>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</si>
  <si>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</si>
  <si>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</si>
  <si>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</si>
  <si>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</si>
  <si>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</si>
  <si>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</si>
  <si>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</si>
  <si>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</si>
  <si>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</si>
  <si>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</si>
  <si>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</si>
  <si>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</si>
  <si>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</si>
  <si>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</si>
  <si>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</si>
  <si>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</si>
  <si>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</si>
  <si>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</si>
  <si>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</si>
  <si>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</si>
  <si>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</si>
  <si>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</si>
  <si>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</si>
  <si>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</si>
  <si>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</si>
  <si>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</si>
  <si>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</si>
  <si>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</si>
  <si>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</si>
  <si>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</si>
  <si>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</si>
  <si>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</si>
  <si>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</si>
  <si>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</si>
  <si>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</si>
  <si>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</si>
  <si>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</si>
  <si>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</si>
  <si>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</si>
  <si>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</si>
  <si>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</si>
  <si>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</si>
  <si>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</si>
  <si>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</si>
  <si>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</si>
  <si>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</si>
  <si>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</si>
  <si>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</si>
  <si>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</si>
  <si>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</si>
  <si>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</si>
  <si>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</si>
  <si>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</si>
  <si>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</si>
  <si>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</si>
  <si>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</si>
  <si>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</si>
  <si>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</si>
  <si>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</si>
  <si>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</si>
  <si>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</si>
  <si>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</si>
  <si>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</si>
  <si>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</si>
  <si>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</si>
  <si>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</si>
  <si>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</si>
  <si>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</si>
  <si>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</si>
  <si>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</si>
  <si>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</si>
  <si>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</si>
  <si>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</si>
  <si>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</si>
  <si>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</si>
  <si>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</si>
  <si>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</si>
  <si>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</si>
  <si>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</si>
  <si>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</si>
  <si>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</si>
  <si>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</si>
  <si>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</si>
  <si>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</si>
  <si>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</si>
  <si>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</si>
  <si>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</si>
  <si>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</si>
  <si>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</si>
  <si>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</si>
  <si>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</si>
  <si>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</si>
  <si>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</si>
  <si>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</si>
  <si>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</si>
  <si>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</si>
  <si>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</si>
  <si>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</si>
  <si>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</si>
  <si>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</si>
  <si>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</si>
  <si>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</si>
  <si>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</si>
  <si>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</si>
  <si>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</si>
  <si>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</si>
  <si>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</si>
  <si>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</si>
  <si>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</si>
  <si>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</si>
  <si>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</si>
  <si>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</si>
  <si>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</si>
  <si>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</si>
  <si>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</si>
  <si>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</si>
  <si>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</si>
  <si>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</si>
  <si>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</si>
  <si>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</si>
  <si>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</si>
  <si>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</si>
  <si>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</si>
  <si>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</si>
  <si>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</si>
  <si>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</si>
  <si>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</si>
  <si>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</si>
  <si>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</si>
  <si>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</si>
  <si>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</si>
  <si>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</si>
  <si>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</si>
  <si>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</si>
  <si>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</si>
  <si>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</si>
  <si>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</si>
  <si>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</si>
  <si>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</si>
  <si>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</si>
  <si>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</si>
  <si>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</si>
  <si>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</si>
  <si>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</si>
  <si>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</si>
  <si>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</si>
  <si>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</si>
  <si>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</si>
  <si>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</si>
  <si>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</si>
  <si>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</si>
  <si>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</si>
  <si>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</si>
  <si>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</si>
  <si>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</si>
  <si>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</si>
  <si>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</si>
  <si>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</si>
  <si>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</si>
  <si>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</si>
  <si>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</si>
  <si>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</si>
  <si>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</si>
  <si>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</si>
  <si>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</si>
  <si>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</si>
  <si>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</si>
  <si>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</si>
  <si>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</si>
  <si>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</si>
  <si>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</si>
  <si>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</si>
  <si>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</si>
  <si>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</si>
  <si>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</si>
  <si>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</si>
  <si>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</si>
  <si>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</si>
  <si>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</si>
  <si>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</si>
  <si>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</si>
  <si>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</si>
  <si>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</si>
  <si>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</si>
  <si>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</si>
  <si>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</si>
  <si>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</si>
  <si>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</si>
  <si>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</si>
  <si>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</si>
  <si>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</si>
  <si>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</si>
  <si>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</si>
  <si>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</si>
  <si>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</si>
  <si>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</si>
  <si>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</si>
  <si>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</si>
  <si>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</si>
  <si>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</si>
  <si>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</si>
  <si>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</si>
  <si>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</si>
  <si>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</si>
  <si>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</si>
  <si>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</si>
  <si>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</si>
  <si>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</si>
  <si>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</si>
  <si>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</si>
  <si>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</si>
  <si>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</si>
  <si>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</si>
  <si>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</si>
  <si>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</si>
  <si>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</si>
  <si>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</si>
  <si>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</si>
  <si>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</si>
  <si>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</si>
  <si>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</si>
  <si>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</si>
  <si>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</si>
  <si>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</si>
  <si>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</si>
  <si>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</si>
  <si>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</si>
  <si>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</si>
  <si>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</si>
  <si>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</si>
  <si>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</si>
  <si>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</si>
  <si>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</si>
  <si>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</si>
  <si>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</si>
  <si>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</si>
  <si>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</si>
  <si>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</si>
  <si>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</si>
  <si>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</si>
  <si>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</si>
  <si>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</si>
  <si>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</si>
  <si>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</si>
  <si>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</si>
  <si>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</si>
  <si>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</si>
  <si>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</si>
  <si>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</si>
  <si>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</si>
  <si>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</si>
  <si>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</si>
  <si>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</si>
  <si>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</si>
  <si>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</si>
  <si>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</si>
  <si>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</si>
  <si>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</si>
  <si>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</si>
  <si>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</si>
  <si>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</si>
  <si>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</si>
  <si>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</si>
  <si>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</si>
  <si>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</si>
  <si>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</si>
  <si>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</si>
  <si>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</si>
  <si>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</si>
  <si>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</si>
  <si>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</si>
  <si>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</si>
  <si>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</si>
  <si>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</si>
  <si>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</si>
  <si>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</si>
  <si>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</si>
  <si>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</si>
  <si>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</si>
  <si>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</si>
  <si>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</si>
  <si>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</si>
  <si>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</si>
  <si>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</si>
  <si>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</si>
  <si>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</si>
  <si>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</si>
  <si>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</si>
  <si>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</si>
  <si>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</si>
  <si>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</si>
  <si>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</si>
  <si>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</si>
  <si>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</si>
  <si>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</si>
  <si>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</si>
  <si>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</si>
  <si>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</si>
  <si>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</si>
  <si>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</si>
  <si>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</si>
  <si>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</si>
  <si>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</si>
  <si>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</si>
  <si>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</si>
  <si>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</si>
  <si>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</si>
  <si>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</si>
  <si>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</si>
  <si>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</si>
  <si>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</si>
  <si>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</si>
  <si>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</si>
  <si>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</si>
  <si>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</si>
  <si>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</si>
  <si>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</si>
  <si>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</si>
  <si>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</si>
  <si>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</si>
  <si>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</si>
  <si>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</si>
  <si>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</si>
  <si>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</si>
  <si>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</si>
  <si>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</si>
  <si>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</si>
  <si>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</si>
  <si>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</si>
  <si>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</si>
  <si>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</si>
  <si>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</si>
  <si>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</si>
  <si>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</si>
  <si>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</si>
  <si>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</si>
  <si>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</si>
  <si>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</si>
  <si>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</si>
  <si>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</si>
  <si>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</si>
  <si>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</si>
  <si>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</si>
  <si>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</si>
  <si>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</si>
  <si>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</si>
  <si>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</si>
  <si>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</si>
  <si>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</si>
  <si>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</si>
  <si>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</si>
  <si>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</si>
  <si>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</si>
  <si>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</si>
  <si>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</si>
  <si>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</si>
  <si>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</si>
  <si>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</si>
  <si>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</si>
  <si>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</si>
  <si>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</si>
  <si>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</si>
  <si>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</si>
  <si>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</si>
  <si>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</si>
  <si>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</si>
  <si>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</si>
  <si>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</si>
  <si>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</si>
  <si>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</si>
  <si>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</si>
  <si>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</si>
  <si>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</si>
  <si>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</si>
  <si>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</si>
  <si>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</si>
  <si>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</si>
  <si>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</si>
  <si>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</si>
  <si>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</si>
  <si>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</si>
  <si>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</si>
  <si>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</si>
  <si>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</si>
  <si>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</si>
  <si>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</si>
  <si>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</si>
  <si>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</si>
  <si>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</si>
  <si>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</si>
  <si>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</si>
  <si>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</si>
  <si>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</si>
  <si>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</si>
  <si>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</si>
  <si>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</si>
  <si>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</si>
  <si>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</si>
  <si>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</si>
  <si>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</si>
  <si>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</si>
  <si>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</si>
  <si>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</si>
  <si>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</si>
  <si>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</si>
  <si>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</si>
  <si>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</si>
  <si>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</si>
  <si>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</si>
  <si>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</si>
  <si>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</si>
  <si>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</si>
  <si>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</si>
  <si>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</si>
  <si>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</si>
  <si>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</si>
  <si>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</si>
  <si>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</si>
  <si>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</si>
  <si>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</si>
  <si>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</si>
  <si>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</si>
  <si>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</si>
  <si>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</si>
  <si>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</si>
  <si>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</si>
  <si>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</si>
  <si>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</si>
  <si>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</si>
  <si>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</si>
  <si>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</si>
  <si>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</si>
  <si>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</si>
  <si>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</si>
  <si>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</si>
  <si>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</si>
  <si>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</si>
  <si>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</si>
  <si>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</si>
  <si>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</si>
  <si>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</si>
  <si>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</si>
  <si>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</si>
  <si>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</si>
  <si>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</si>
  <si>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</si>
  <si>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</si>
  <si>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</si>
  <si>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</si>
  <si>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</si>
  <si>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</si>
  <si>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</si>
  <si>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</si>
  <si>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</si>
  <si>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</si>
  <si>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</si>
  <si>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</si>
  <si>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</si>
  <si>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</si>
  <si>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</si>
  <si>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</si>
  <si>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</si>
  <si>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</si>
  <si>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</si>
  <si>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</si>
  <si>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</si>
  <si>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</si>
  <si>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</si>
  <si>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</si>
  <si>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</si>
  <si>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</si>
  <si>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</si>
  <si>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</si>
  <si>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</si>
  <si>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</si>
  <si>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</si>
  <si>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</si>
  <si>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</si>
  <si>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</si>
  <si>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</si>
  <si>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</si>
  <si>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</si>
  <si>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</si>
  <si>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</si>
  <si>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</si>
  <si>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</si>
  <si>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</si>
  <si>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</si>
  <si>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</si>
  <si>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</si>
  <si>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</si>
  <si>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</si>
  <si>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</si>
  <si>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</si>
  <si>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</si>
  <si>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</si>
  <si>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</si>
  <si>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</si>
  <si>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</si>
  <si>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</si>
  <si>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</si>
  <si>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</si>
  <si>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</si>
  <si>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</si>
  <si>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</si>
  <si>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</si>
  <si>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</si>
  <si>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</si>
  <si>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</si>
  <si>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</si>
  <si>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</si>
  <si>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</si>
  <si>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</si>
  <si>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</si>
  <si>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</si>
  <si>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</si>
  <si>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</si>
  <si>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</si>
  <si>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</si>
  <si>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</si>
  <si>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</si>
  <si>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</si>
  <si>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</si>
  <si>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</si>
  <si>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</si>
  <si>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</si>
  <si>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</si>
  <si>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</si>
  <si>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</si>
  <si>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</si>
  <si>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</si>
  <si>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</si>
  <si>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</si>
  <si>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</si>
  <si>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</si>
  <si>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</si>
  <si>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</si>
  <si>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</si>
  <si>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</si>
  <si>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</si>
  <si>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</si>
  <si>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</si>
  <si>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</si>
  <si>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</si>
  <si>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</si>
  <si>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</si>
  <si>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</si>
  <si>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</si>
  <si>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</si>
  <si>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</si>
  <si>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</si>
  <si>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</si>
  <si>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</si>
  <si>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</si>
  <si>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</si>
  <si>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</si>
  <si>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</si>
  <si>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</si>
  <si>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</si>
  <si>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</si>
  <si>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</si>
  <si>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</si>
  <si>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</si>
  <si>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</si>
  <si>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</si>
  <si>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</si>
  <si>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</si>
  <si>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</si>
  <si>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</si>
  <si>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</si>
  <si>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</si>
  <si>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</si>
  <si>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</si>
  <si>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</si>
  <si>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</si>
  <si>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</si>
  <si>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</si>
  <si>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</si>
  <si>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</si>
  <si>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</si>
  <si>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</si>
  <si>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</si>
  <si>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</si>
  <si>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</si>
  <si>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</si>
  <si>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</si>
  <si>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</si>
  <si>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</si>
  <si>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</si>
  <si>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</si>
  <si>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</si>
  <si>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</si>
  <si>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</si>
  <si>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</si>
  <si>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</si>
  <si>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</si>
  <si>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</si>
  <si>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</si>
  <si>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</si>
  <si>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</si>
  <si>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</si>
  <si>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</si>
  <si>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</si>
  <si>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</si>
  <si>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</si>
  <si>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</si>
  <si>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</si>
  <si>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</si>
  <si>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</si>
  <si>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</si>
  <si>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</si>
  <si>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</si>
  <si>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</si>
  <si>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</si>
  <si>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</si>
  <si>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</si>
  <si>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</si>
  <si>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</si>
  <si>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</si>
  <si>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</si>
  <si>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</si>
  <si>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</si>
  <si>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</si>
  <si>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</si>
  <si>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</si>
  <si>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</si>
  <si>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</si>
  <si>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</si>
  <si>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</si>
  <si>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</si>
  <si>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</si>
  <si>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</si>
  <si>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</si>
  <si>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</si>
  <si>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</si>
  <si>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</si>
  <si>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</si>
  <si>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</si>
  <si>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</si>
  <si>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</si>
  <si>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</si>
  <si>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</si>
  <si>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</si>
  <si>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</si>
  <si>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</si>
  <si>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</si>
  <si>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</si>
  <si>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</si>
  <si>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</si>
  <si>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</si>
  <si>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</si>
  <si>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</si>
  <si>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</si>
  <si>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</si>
  <si>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</si>
  <si>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</si>
  <si>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</si>
  <si>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</si>
  <si>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</si>
  <si>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</si>
  <si>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</si>
  <si>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</si>
  <si>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</si>
  <si>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</si>
  <si>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</si>
  <si>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</si>
  <si>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</si>
  <si>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</si>
  <si>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</si>
  <si>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</si>
  <si>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</si>
  <si>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</si>
  <si>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</si>
  <si>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</si>
  <si>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</si>
  <si>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</si>
  <si>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</si>
  <si>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</si>
  <si>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</si>
  <si>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</si>
  <si>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</si>
  <si>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</si>
  <si>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</si>
  <si>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</si>
  <si>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</si>
  <si>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</si>
  <si>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</si>
  <si>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</si>
  <si>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</si>
  <si>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</si>
  <si>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</si>
  <si>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</si>
  <si>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</si>
  <si>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</si>
  <si>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</si>
  <si>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</si>
  <si>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</si>
  <si>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</si>
  <si>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</si>
  <si>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</si>
  <si>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</si>
  <si>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</si>
  <si>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</si>
  <si>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</si>
  <si>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</si>
  <si>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</si>
  <si>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</si>
  <si>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</si>
  <si>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</si>
  <si>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</si>
  <si>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</si>
  <si>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</si>
  <si>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</si>
  <si>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</si>
  <si>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</si>
  <si>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</si>
  <si>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</si>
  <si>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</si>
  <si>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</si>
  <si>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</si>
  <si>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</si>
  <si>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</si>
  <si>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</si>
  <si>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</si>
  <si>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</si>
  <si>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</si>
  <si>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</si>
  <si>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</si>
  <si>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</si>
  <si>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</si>
  <si>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</si>
  <si>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</si>
  <si>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</si>
  <si>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</si>
  <si>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</si>
  <si>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</si>
  <si>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</si>
  <si>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</si>
  <si>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</si>
  <si>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</si>
  <si>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</si>
  <si>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</si>
  <si>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</si>
  <si>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</si>
  <si>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</si>
  <si>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</si>
  <si>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</si>
  <si>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</si>
  <si>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</si>
  <si>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</si>
  <si>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</si>
  <si>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</si>
  <si>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</si>
  <si>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</si>
  <si>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</si>
  <si>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</si>
  <si>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</si>
  <si>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</si>
  <si>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</si>
  <si>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</si>
  <si>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</si>
  <si>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</si>
  <si>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</si>
  <si>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</si>
  <si>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</si>
  <si>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</si>
  <si>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</si>
  <si>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</si>
  <si>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</si>
  <si>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</si>
  <si>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</si>
  <si>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</si>
  <si>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</si>
  <si>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</si>
  <si>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</si>
  <si>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</si>
  <si>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</si>
  <si>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</si>
  <si>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</si>
  <si>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</si>
  <si>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</si>
  <si>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</si>
  <si>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</si>
  <si>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</si>
  <si>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</si>
  <si>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</si>
  <si>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</si>
  <si>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</si>
  <si>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</si>
  <si>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</si>
  <si>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</si>
  <si>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</si>
  <si>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</si>
  <si>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</si>
  <si>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</si>
  <si>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</si>
  <si>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</si>
  <si>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</si>
  <si>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</si>
  <si>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</si>
  <si>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</si>
  <si>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</si>
  <si>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</si>
  <si>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</si>
  <si>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</si>
  <si>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</si>
  <si>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</si>
  <si>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</si>
  <si>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</si>
  <si>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</si>
  <si>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</si>
  <si>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</si>
  <si>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</si>
  <si>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</si>
  <si>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</si>
  <si>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</si>
  <si>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</si>
  <si>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</si>
  <si>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</si>
  <si>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</si>
  <si>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</si>
  <si>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</si>
  <si>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</si>
  <si>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</si>
  <si>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</si>
  <si>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</si>
  <si>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</si>
  <si>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</si>
  <si>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</si>
  <si>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</si>
  <si>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</si>
  <si>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</si>
  <si>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</si>
  <si>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</si>
  <si>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</si>
  <si>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</si>
  <si>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</si>
  <si>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</si>
  <si>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</si>
  <si>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</si>
  <si>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</si>
  <si>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</si>
  <si>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</si>
  <si>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</si>
  <si>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</si>
  <si>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</si>
  <si>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</si>
  <si>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</si>
  <si>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</si>
  <si>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</si>
  <si>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</si>
  <si>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</si>
  <si>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</si>
  <si>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</si>
  <si>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</si>
  <si>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</si>
  <si>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</si>
  <si>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</si>
  <si>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</si>
  <si>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</si>
  <si>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</si>
  <si>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</si>
  <si>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</si>
  <si>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</si>
  <si>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</si>
  <si>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</si>
  <si>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</si>
  <si>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</si>
  <si>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</si>
  <si>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</si>
  <si>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</si>
  <si>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</si>
  <si>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</si>
  <si>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</si>
  <si>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</si>
  <si>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</si>
  <si>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</si>
  <si>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</si>
  <si>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</si>
  <si>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</si>
  <si>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</si>
  <si>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</si>
  <si>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</si>
  <si>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</si>
  <si>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</si>
  <si>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</si>
  <si>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</si>
  <si>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</si>
  <si>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</si>
  <si>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</si>
  <si>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</si>
  <si>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</si>
  <si>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</si>
  <si>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</si>
  <si>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</si>
  <si>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</si>
  <si>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</si>
  <si>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</si>
  <si>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</si>
  <si>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</si>
  <si>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</si>
  <si>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</si>
  <si>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</si>
  <si>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</si>
  <si>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</si>
  <si>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</si>
  <si>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</si>
  <si>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</si>
  <si>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</si>
  <si>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</si>
  <si>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</si>
  <si>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</si>
  <si>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</si>
  <si>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</si>
  <si>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</si>
  <si>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</si>
  <si>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</si>
  <si>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</si>
  <si>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</si>
  <si>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</si>
  <si>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</si>
  <si>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</si>
  <si>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</si>
  <si>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</si>
  <si>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</si>
  <si>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</si>
  <si>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</si>
  <si>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</si>
  <si>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</si>
  <si>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</si>
  <si>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</si>
  <si>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</si>
  <si>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</si>
  <si>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</si>
  <si>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</si>
  <si>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</si>
  <si>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</si>
  <si>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</si>
  <si>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</si>
  <si>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</si>
  <si>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</si>
  <si>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</si>
  <si>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</si>
  <si>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</si>
  <si>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</si>
  <si>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</si>
  <si>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</si>
  <si>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</si>
  <si>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</si>
  <si>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</si>
  <si>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</si>
  <si>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</si>
  <si>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</si>
  <si>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</si>
  <si>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</si>
  <si>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</si>
  <si>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</si>
  <si>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</si>
  <si>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</si>
  <si>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</si>
  <si>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</si>
  <si>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</si>
  <si>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</si>
  <si>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</si>
  <si>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</si>
  <si>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</si>
  <si>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</si>
  <si>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</si>
  <si>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</si>
  <si>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</si>
  <si>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</si>
  <si>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</si>
  <si>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</si>
  <si>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</si>
  <si>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</si>
  <si>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</si>
  <si>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</si>
  <si>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</si>
  <si>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</si>
  <si>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</si>
  <si>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</si>
  <si>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</si>
  <si>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</si>
  <si>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</si>
  <si>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</si>
  <si>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</si>
  <si>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</si>
  <si>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</si>
  <si>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</si>
  <si>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</si>
  <si>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</si>
  <si>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</si>
  <si>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</si>
  <si>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</si>
  <si>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</si>
  <si>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</si>
  <si>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</si>
  <si>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</si>
  <si>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</si>
  <si>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</si>
  <si>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</si>
  <si>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</si>
  <si>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</si>
  <si>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</si>
  <si>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</si>
  <si>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</si>
  <si>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</si>
  <si>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</si>
  <si>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</si>
  <si>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</si>
  <si>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</si>
  <si>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</si>
  <si>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</si>
  <si>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</si>
  <si>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</si>
  <si>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</si>
  <si>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</si>
  <si>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</si>
  <si>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</si>
  <si>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</si>
  <si>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</si>
  <si>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</si>
  <si>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</si>
  <si>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</si>
  <si>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</si>
  <si>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</si>
  <si>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</si>
  <si>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</si>
  <si>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</si>
  <si>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</si>
  <si>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</si>
  <si>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</si>
  <si>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</si>
  <si>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</si>
  <si>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</si>
  <si>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</si>
  <si>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</si>
  <si>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</si>
  <si>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</si>
  <si>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</si>
  <si>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</si>
  <si>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</si>
  <si>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</si>
  <si>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</si>
  <si>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</si>
  <si>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</si>
  <si>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</si>
  <si>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</si>
  <si>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</si>
  <si>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</si>
  <si>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</si>
  <si>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</si>
  <si>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</si>
  <si>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</si>
  <si>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</si>
  <si>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</si>
  <si>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</si>
  <si>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</si>
  <si>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</si>
  <si>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</si>
  <si>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</si>
  <si>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</si>
  <si>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</si>
  <si>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</si>
  <si>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</si>
  <si>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</si>
  <si>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</si>
  <si>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</si>
  <si>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</si>
  <si>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</si>
  <si>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</si>
  <si>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</si>
  <si>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</si>
  <si>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</si>
  <si>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</si>
  <si>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</si>
  <si>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</si>
  <si>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</si>
  <si>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</si>
  <si>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</si>
  <si>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</si>
  <si>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</si>
  <si>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</si>
  <si>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</si>
  <si>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</si>
  <si>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</si>
  <si>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</si>
  <si>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</si>
  <si>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</si>
  <si>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</si>
  <si>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</si>
  <si>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</si>
  <si>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</si>
  <si>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</si>
  <si>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</si>
  <si>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</si>
  <si>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</si>
  <si>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</si>
  <si>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</si>
  <si>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</si>
  <si>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</si>
  <si>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</si>
  <si>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</si>
  <si>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</si>
  <si>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</si>
  <si>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</si>
  <si>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</si>
  <si>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</si>
  <si>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</si>
  <si>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</si>
  <si>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</si>
  <si>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</si>
  <si>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</si>
  <si>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</si>
  <si>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</si>
  <si>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</si>
  <si>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</si>
  <si>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</si>
  <si>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</si>
  <si>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</si>
  <si>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</si>
  <si>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</si>
  <si>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</si>
  <si>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</si>
  <si>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</si>
  <si>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</si>
  <si>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</si>
  <si>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</si>
  <si>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</si>
  <si>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</si>
  <si>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</si>
  <si>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</si>
  <si>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</si>
  <si>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</si>
  <si>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</si>
  <si>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</si>
  <si>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</si>
  <si>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</si>
  <si>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</si>
  <si>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</si>
  <si>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</si>
  <si>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</si>
  <si>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</si>
  <si>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</si>
  <si>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</si>
  <si>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</si>
  <si>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</si>
  <si>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</si>
  <si>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</si>
  <si>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</si>
  <si>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</si>
  <si>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</si>
  <si>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</si>
  <si>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</si>
  <si>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</si>
  <si>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</si>
  <si>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</si>
  <si>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</si>
  <si>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</si>
  <si>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</si>
  <si>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</si>
  <si>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</si>
  <si>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</si>
  <si>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</si>
  <si>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</si>
  <si>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</si>
  <si>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</si>
  <si>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</si>
  <si>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</si>
  <si>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</si>
  <si>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</si>
  <si>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</si>
  <si>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</si>
  <si>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</si>
  <si>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</si>
  <si>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</si>
  <si>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</si>
  <si>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</si>
  <si>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</si>
  <si>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</si>
  <si>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</si>
  <si>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</si>
  <si>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</si>
  <si>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</si>
  <si>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</si>
  <si>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</si>
  <si>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</si>
  <si>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</si>
  <si>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</si>
  <si>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</si>
  <si>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</si>
  <si>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</si>
  <si>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</si>
  <si>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</si>
  <si>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</si>
  <si>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</si>
  <si>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</si>
  <si>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</si>
  <si>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</si>
  <si>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</si>
  <si>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</si>
  <si>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</si>
  <si>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</si>
  <si>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</si>
  <si>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</si>
  <si>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</si>
  <si>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</si>
  <si>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</si>
  <si>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</si>
  <si>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</si>
  <si>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</si>
  <si>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</si>
  <si>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</si>
  <si>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</si>
  <si>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</si>
  <si>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</si>
  <si>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</si>
  <si>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</si>
  <si>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</si>
  <si>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</si>
  <si>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</si>
  <si>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</si>
  <si>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</si>
  <si>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</si>
  <si>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</si>
  <si>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</si>
  <si>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</si>
  <si>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</si>
  <si>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</si>
  <si>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</si>
  <si>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</si>
  <si>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</si>
  <si>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</si>
  <si>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</si>
  <si>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</si>
  <si>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</si>
  <si>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</si>
  <si>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</si>
  <si>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</si>
  <si>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</si>
  <si>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</si>
  <si>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</si>
  <si>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</si>
  <si>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</si>
  <si>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</si>
  <si>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</si>
  <si>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</si>
  <si>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</si>
  <si>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</si>
  <si>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</si>
  <si>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</si>
  <si>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</si>
  <si>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</si>
  <si>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</si>
  <si>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</si>
  <si>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</si>
  <si>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</si>
  <si>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</si>
  <si>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</si>
  <si>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</si>
  <si>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</si>
  <si>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</si>
  <si>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</si>
  <si>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</si>
  <si>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</si>
  <si>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</si>
  <si>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</si>
  <si>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</si>
  <si>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</si>
  <si>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</si>
  <si>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</si>
  <si>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</si>
  <si>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</si>
  <si>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</si>
  <si>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</si>
  <si>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</si>
  <si>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</si>
  <si>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</si>
  <si>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</si>
  <si>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</si>
  <si>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</si>
  <si>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</si>
  <si>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</si>
  <si>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</si>
  <si>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</si>
  <si>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</si>
  <si>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</si>
  <si>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</si>
  <si>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</si>
  <si>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</si>
  <si>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</si>
  <si>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</si>
  <si>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</si>
  <si>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</si>
  <si>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</si>
  <si>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</si>
  <si>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</si>
  <si>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</si>
  <si>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</si>
  <si>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</si>
  <si>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</si>
  <si>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</si>
  <si>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</si>
  <si>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</si>
  <si>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</si>
  <si>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</si>
  <si>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</si>
  <si>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</si>
  <si>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</si>
  <si>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</si>
  <si>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</si>
  <si>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</si>
  <si>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</si>
  <si>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</si>
  <si>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</si>
  <si>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</si>
  <si>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</si>
  <si>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</si>
  <si>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</si>
  <si>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</si>
  <si>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</si>
  <si>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</si>
  <si>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</si>
  <si>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</si>
  <si>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</si>
  <si>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</si>
  <si>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</si>
  <si>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</si>
  <si>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</si>
  <si>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</si>
  <si>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</si>
  <si>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</si>
  <si>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</si>
  <si>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</si>
  <si>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</si>
  <si>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</si>
  <si>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</si>
  <si>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</si>
  <si>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</si>
  <si>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</si>
  <si>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</si>
  <si>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</si>
  <si>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</si>
  <si>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</si>
  <si>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</si>
  <si>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</si>
  <si>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</si>
  <si>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</si>
  <si>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</si>
  <si>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</si>
  <si>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</si>
  <si>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</si>
  <si>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</si>
  <si>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</si>
  <si>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</si>
  <si>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</si>
  <si>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</si>
  <si>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</si>
  <si>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</si>
  <si>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</si>
  <si>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</si>
  <si>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</si>
  <si>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</si>
  <si>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</si>
  <si>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</si>
  <si>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</si>
  <si>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</si>
  <si>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</si>
  <si>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</si>
  <si>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</si>
  <si>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</si>
  <si>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</si>
  <si>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</si>
  <si>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</si>
  <si>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</si>
  <si>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</si>
  <si>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</si>
  <si>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</si>
  <si>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</si>
  <si>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</si>
  <si>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</si>
  <si>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</si>
  <si>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</si>
  <si>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</si>
  <si>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</si>
  <si>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</si>
  <si>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</si>
  <si>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</si>
  <si>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</si>
  <si>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</si>
  <si>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</si>
  <si>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</si>
  <si>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</si>
  <si>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</si>
  <si>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</si>
  <si>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</si>
  <si>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</si>
  <si>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</si>
  <si>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</si>
  <si>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</si>
  <si>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</si>
  <si>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</si>
  <si>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</si>
  <si>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</si>
  <si>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</si>
  <si>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</si>
  <si>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</si>
  <si>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</si>
  <si>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</si>
  <si>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</si>
  <si>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</si>
  <si>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</si>
  <si>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</si>
  <si>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</si>
  <si>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</si>
  <si>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</si>
  <si>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</si>
  <si>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</si>
  <si>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</si>
  <si>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</si>
  <si>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</si>
  <si>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</si>
  <si>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</si>
  <si>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</si>
  <si>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</si>
  <si>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</si>
  <si>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</si>
  <si>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</si>
  <si>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</si>
  <si>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</si>
  <si>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</si>
  <si>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</si>
  <si>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</si>
  <si>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</si>
  <si>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</si>
  <si>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</si>
  <si>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</si>
  <si>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</si>
  <si>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</si>
  <si>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</si>
  <si>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</si>
  <si>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</si>
  <si>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</si>
  <si>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</si>
  <si>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</si>
  <si>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</si>
  <si>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</si>
  <si>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</si>
  <si>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</si>
  <si>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</si>
  <si>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</si>
  <si>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</si>
  <si>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</si>
  <si>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</si>
  <si>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</si>
  <si>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</si>
  <si>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</si>
  <si>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</si>
  <si>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</si>
  <si>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</si>
  <si>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</si>
  <si>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</si>
  <si>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</si>
  <si>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</si>
  <si>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</si>
  <si>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</si>
  <si>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</si>
  <si>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</si>
  <si>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</si>
  <si>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</si>
  <si>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</si>
  <si>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</si>
  <si>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</si>
  <si>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</si>
  <si>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</si>
  <si>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</si>
  <si>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</si>
  <si>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</si>
  <si>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</si>
  <si>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</si>
  <si>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</si>
  <si>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</si>
  <si>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</si>
  <si>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</si>
  <si>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</si>
  <si>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</si>
  <si>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</si>
  <si>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</si>
  <si>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</si>
  <si>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</si>
  <si>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</si>
  <si>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</si>
  <si>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</si>
  <si>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</si>
  <si>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</si>
  <si>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</si>
  <si>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</si>
  <si>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</si>
  <si>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</si>
  <si>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</si>
  <si>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</si>
  <si>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</si>
  <si>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</si>
  <si>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</si>
  <si>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</si>
  <si>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</si>
  <si>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</si>
  <si>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</si>
  <si>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</si>
  <si>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</si>
  <si>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</si>
  <si>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</si>
  <si>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</si>
  <si>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</si>
  <si>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</si>
  <si>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</si>
  <si>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</si>
  <si>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</si>
  <si>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</si>
  <si>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</si>
  <si>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</si>
  <si>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</si>
  <si>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</si>
  <si>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</si>
  <si>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</si>
  <si>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</si>
  <si>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</si>
  <si>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</si>
  <si>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</si>
  <si>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</si>
  <si>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</si>
  <si>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</si>
  <si>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</si>
  <si>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</si>
  <si>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</si>
  <si>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</si>
  <si>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</si>
  <si>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</si>
  <si>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</si>
  <si>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</si>
  <si>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</si>
  <si>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</si>
  <si>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</si>
  <si>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</si>
  <si>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</si>
  <si>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</si>
  <si>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</si>
  <si>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</si>
  <si>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</si>
  <si>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</si>
  <si>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</si>
  <si>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</si>
  <si>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</si>
  <si>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</si>
  <si>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</si>
  <si>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</si>
  <si>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</si>
  <si>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</si>
  <si>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</si>
  <si>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</si>
  <si>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</si>
  <si>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</si>
  <si>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</si>
  <si>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</si>
  <si>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</si>
  <si>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</si>
  <si>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</si>
  <si>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</si>
  <si>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</si>
  <si>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</si>
  <si>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</si>
  <si>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</si>
  <si>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</si>
  <si>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</si>
  <si>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</si>
  <si>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</si>
  <si>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</si>
  <si>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</si>
  <si>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</si>
  <si>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</si>
  <si>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</si>
  <si>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</si>
  <si>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</si>
  <si>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</si>
  <si>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</si>
  <si>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</si>
  <si>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</si>
  <si>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</si>
  <si>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</si>
  <si>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</si>
  <si>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</si>
  <si>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</si>
  <si>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</si>
  <si>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</si>
  <si>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</si>
  <si>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</si>
  <si>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</si>
  <si>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</si>
  <si>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</si>
  <si>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</si>
  <si>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</si>
  <si>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</si>
  <si>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</si>
  <si>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</si>
  <si>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</si>
  <si>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</si>
  <si>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</si>
  <si>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</si>
  <si>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</si>
  <si>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</si>
  <si>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</si>
  <si>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</si>
  <si>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</si>
  <si>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</si>
  <si>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</si>
  <si>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</si>
  <si>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</si>
  <si>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</si>
  <si>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</si>
  <si>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</si>
  <si>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</si>
  <si>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</si>
  <si>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</si>
  <si>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</si>
  <si>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</si>
  <si>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</si>
  <si>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</si>
  <si>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</si>
  <si>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</si>
  <si>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</si>
  <si>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</si>
  <si>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</si>
  <si>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</si>
  <si>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</si>
  <si>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</si>
  <si>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</si>
  <si>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</si>
  <si>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</si>
  <si>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</si>
  <si>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</si>
  <si>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</si>
  <si>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</si>
  <si>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</si>
  <si>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</si>
  <si>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</si>
  <si>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</si>
  <si>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</si>
  <si>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</si>
  <si>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</si>
  <si>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</si>
  <si>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</si>
  <si>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</si>
  <si>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</si>
  <si>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</si>
  <si>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</si>
  <si>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</si>
  <si>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</si>
  <si>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</si>
  <si>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</si>
  <si>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</si>
  <si>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</si>
  <si>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</si>
  <si>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</si>
  <si>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</si>
  <si>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</si>
  <si>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</si>
  <si>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</si>
  <si>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</si>
  <si>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</si>
  <si>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</si>
  <si>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</si>
  <si>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</si>
  <si>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</si>
  <si>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</si>
  <si>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</si>
  <si>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</si>
  <si>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</si>
  <si>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</si>
  <si>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</si>
  <si>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</si>
  <si>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</si>
  <si>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</si>
  <si>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</si>
  <si>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</si>
  <si>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</si>
  <si>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</si>
  <si>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</si>
  <si>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</si>
  <si>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</si>
  <si>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</si>
  <si>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</si>
  <si>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</si>
  <si>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</si>
  <si>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</si>
  <si>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</si>
  <si>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</si>
  <si>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</si>
  <si>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</si>
  <si>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</si>
  <si>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</si>
  <si>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</si>
  <si>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</si>
  <si>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</si>
  <si>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</si>
  <si>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</si>
  <si>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</si>
  <si>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</si>
  <si>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</si>
  <si>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</si>
  <si>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</si>
  <si>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</si>
  <si>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</si>
  <si>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</si>
  <si>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</si>
  <si>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</si>
  <si>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</si>
  <si>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</si>
  <si>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</si>
  <si>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</si>
  <si>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</si>
  <si>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</si>
  <si>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</si>
  <si>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</si>
  <si>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</si>
  <si>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</si>
  <si>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</si>
  <si>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</si>
  <si>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</si>
  <si>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</si>
  <si>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</si>
  <si>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</si>
  <si>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</si>
  <si>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</si>
  <si>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</si>
  <si>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</si>
  <si>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</si>
  <si>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</si>
  <si>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</si>
  <si>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</si>
  <si>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</si>
  <si>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</si>
  <si>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</si>
  <si>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</si>
  <si>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</si>
  <si>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</si>
  <si>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</si>
  <si>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</si>
  <si>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</si>
  <si>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</si>
  <si>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</si>
  <si>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</si>
  <si>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</si>
  <si>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</si>
  <si>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</si>
  <si>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</si>
  <si>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</si>
  <si>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</si>
  <si>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</si>
  <si>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</si>
  <si>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</si>
  <si>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</si>
  <si>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</si>
  <si>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</si>
  <si>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</si>
  <si>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</si>
  <si>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</si>
  <si>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</si>
  <si>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</si>
  <si>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</si>
  <si>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</si>
  <si>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</si>
  <si>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</si>
  <si>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</si>
  <si>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</si>
  <si>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</si>
  <si>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</si>
  <si>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</si>
  <si>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</si>
  <si>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</si>
  <si>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</si>
  <si>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</si>
  <si>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</si>
  <si>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</si>
  <si>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</si>
  <si>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</si>
  <si>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</si>
  <si>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</si>
  <si>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</si>
  <si>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</si>
  <si>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</si>
  <si>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</si>
  <si>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</si>
  <si>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</si>
  <si>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</si>
  <si>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</si>
  <si>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</si>
  <si>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</si>
  <si>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</si>
  <si>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</si>
  <si>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</si>
  <si>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</si>
  <si>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</si>
  <si>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</si>
  <si>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</si>
  <si>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</si>
  <si>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</si>
  <si>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</si>
  <si>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</si>
  <si>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</si>
  <si>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</si>
  <si>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</si>
  <si>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</si>
  <si>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</si>
  <si>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</si>
  <si>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</si>
  <si>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</si>
  <si>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</si>
  <si>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</si>
  <si>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</si>
  <si>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</si>
  <si>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</si>
  <si>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</si>
  <si>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</si>
  <si>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</si>
  <si>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</si>
  <si>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</si>
  <si>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</si>
  <si>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</si>
  <si>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</si>
  <si>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</si>
  <si>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</si>
  <si>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</si>
  <si>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</si>
  <si>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</si>
  <si>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</si>
  <si>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</si>
  <si>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</si>
  <si>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</si>
  <si>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</si>
  <si>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</si>
  <si>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</si>
  <si>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</si>
  <si>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</si>
  <si>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</si>
  <si>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</si>
  <si>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</si>
  <si>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</si>
  <si>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</si>
  <si>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</si>
  <si>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</si>
  <si>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</si>
  <si>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</si>
  <si>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</si>
  <si>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</si>
  <si>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</si>
  <si>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</si>
  <si>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</si>
  <si>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</si>
  <si>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</si>
  <si>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</si>
  <si>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</si>
  <si>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</si>
  <si>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</si>
  <si>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</si>
  <si>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</si>
  <si>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</si>
  <si>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</si>
  <si>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</si>
  <si>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</si>
  <si>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</si>
  <si>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</si>
  <si>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</si>
  <si>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</si>
  <si>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</si>
  <si>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</si>
  <si>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</si>
  <si>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</si>
  <si>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</si>
  <si>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</si>
  <si>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</si>
  <si>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</si>
  <si>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</si>
  <si>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</si>
  <si>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</si>
  <si>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</si>
  <si>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</si>
  <si>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</si>
  <si>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</si>
  <si>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</si>
  <si>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</si>
  <si>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</si>
  <si>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</si>
  <si>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</si>
  <si>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</si>
  <si>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</si>
  <si>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</si>
  <si>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</si>
  <si>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</si>
  <si>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</si>
  <si>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</si>
  <si>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</si>
  <si>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</si>
  <si>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</si>
  <si>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</si>
  <si>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</si>
  <si>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</si>
  <si>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</si>
  <si>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</si>
  <si>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</si>
  <si>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</si>
  <si>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</si>
  <si>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</si>
  <si>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</si>
  <si>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</si>
  <si>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</si>
  <si>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</si>
  <si>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</si>
  <si>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</si>
  <si>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</si>
  <si>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</si>
  <si>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</si>
  <si>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</si>
  <si>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</si>
  <si>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</si>
  <si>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</si>
  <si>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</si>
  <si>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</si>
  <si>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</si>
  <si>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</si>
  <si>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</si>
  <si>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</si>
  <si>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</si>
  <si>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</si>
  <si>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</si>
  <si>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</si>
  <si>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</si>
  <si>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</si>
  <si>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</si>
  <si>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</si>
  <si>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</si>
  <si>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</si>
  <si>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</si>
  <si>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</si>
  <si>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</si>
  <si>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</si>
  <si>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</si>
  <si>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</si>
  <si>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</si>
  <si>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</si>
  <si>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</si>
  <si>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</si>
  <si>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</si>
  <si>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</si>
  <si>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</si>
  <si>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</si>
  <si>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</si>
  <si>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</si>
  <si>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</si>
  <si>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</si>
  <si>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</si>
  <si>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</si>
  <si>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</si>
  <si>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</si>
  <si>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</si>
  <si>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</si>
  <si>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</si>
  <si>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</si>
  <si>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</si>
  <si>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</si>
  <si>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</si>
  <si>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</si>
  <si>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</si>
  <si>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</si>
  <si>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</si>
  <si>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</si>
  <si>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</si>
  <si>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</si>
  <si>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</si>
  <si>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</si>
  <si>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</si>
  <si>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</si>
  <si>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</si>
  <si>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</si>
  <si>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</si>
  <si>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</si>
  <si>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</si>
  <si>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</si>
  <si>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</si>
  <si>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</si>
  <si>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</si>
  <si>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</si>
  <si>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</si>
  <si>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</si>
  <si>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</si>
  <si>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</si>
  <si>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</si>
  <si>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</si>
  <si>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</si>
  <si>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</si>
  <si>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</si>
  <si>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</si>
  <si>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</si>
  <si>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</si>
  <si>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</si>
  <si>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</si>
  <si>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</si>
  <si>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</si>
  <si>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</si>
  <si>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</si>
  <si>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</si>
  <si>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</si>
  <si>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</si>
  <si>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</si>
  <si>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</si>
  <si>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</si>
  <si>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</si>
  <si>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</si>
  <si>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</si>
  <si>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</si>
  <si>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</si>
  <si>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</si>
  <si>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</si>
  <si>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</si>
  <si>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</si>
  <si>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</si>
  <si>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</si>
  <si>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</si>
  <si>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</si>
  <si>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</si>
  <si>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</si>
  <si>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</si>
  <si>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</si>
  <si>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</si>
  <si>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</si>
  <si>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</si>
  <si>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</si>
  <si>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</si>
  <si>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</si>
  <si>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</si>
  <si>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</si>
  <si>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</si>
  <si>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</si>
  <si>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</si>
  <si>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</si>
  <si>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</si>
  <si>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</si>
  <si>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</si>
  <si>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</si>
  <si>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</si>
  <si>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</si>
  <si>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</si>
  <si>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</si>
  <si>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</si>
  <si>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</si>
  <si>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</si>
  <si>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</si>
  <si>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</si>
  <si>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</si>
  <si>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</si>
  <si>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</si>
  <si>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</si>
  <si>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</si>
  <si>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</si>
  <si>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</si>
  <si>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</si>
  <si>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</si>
  <si>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</si>
  <si>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</si>
  <si>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</si>
  <si>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</si>
  <si>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</si>
  <si>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</si>
  <si>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</si>
  <si>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</si>
  <si>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</si>
  <si>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</si>
  <si>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</si>
  <si>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</si>
  <si>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</si>
  <si>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</si>
  <si>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</si>
  <si>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</si>
  <si>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</si>
  <si>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</si>
  <si>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</si>
  <si>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</si>
  <si>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</si>
  <si>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</si>
  <si>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</si>
  <si>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</si>
  <si>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</si>
  <si>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</si>
  <si>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</si>
  <si>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</si>
  <si>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</si>
  <si>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</si>
  <si>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</si>
  <si>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</si>
  <si>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</si>
  <si>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</si>
  <si>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</si>
  <si>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</si>
  <si>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</si>
  <si>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</si>
  <si>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</si>
  <si>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</si>
  <si>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</si>
  <si>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</si>
  <si>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</si>
  <si>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</si>
  <si>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</si>
  <si>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</si>
  <si>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</si>
  <si>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</si>
  <si>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</si>
  <si>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</si>
  <si>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</si>
  <si>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</si>
  <si>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</si>
  <si>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</si>
  <si>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</si>
  <si>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</si>
  <si>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</si>
  <si>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</si>
  <si>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</si>
  <si>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</si>
  <si>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</si>
  <si>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</si>
  <si>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</si>
  <si>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</si>
  <si>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</si>
  <si>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</si>
  <si>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</si>
  <si>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</si>
  <si>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</si>
  <si>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</si>
  <si>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</si>
  <si>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</si>
  <si>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</si>
  <si>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</si>
  <si>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</si>
  <si>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</si>
  <si>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</si>
  <si>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</si>
  <si>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</si>
  <si>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</si>
  <si>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</si>
  <si>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</si>
  <si>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</si>
  <si>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</si>
  <si>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</si>
  <si>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</si>
  <si>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</si>
  <si>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</si>
  <si>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</si>
  <si>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</si>
  <si>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</si>
  <si>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</si>
  <si>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</si>
  <si>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</si>
  <si>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</si>
  <si>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</si>
  <si>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</si>
  <si>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</si>
  <si>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</si>
  <si>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</si>
  <si>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</si>
  <si>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</si>
  <si>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</si>
  <si>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</si>
  <si>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</si>
  <si>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</si>
  <si>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</si>
  <si>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</si>
  <si>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</si>
  <si>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</si>
  <si>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</si>
  <si>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</si>
  <si>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</si>
  <si>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</si>
  <si>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</si>
  <si>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</si>
  <si>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</si>
  <si>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</si>
  <si>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</si>
  <si>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</si>
  <si>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</si>
  <si>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</si>
  <si>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</si>
  <si>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</si>
  <si>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</si>
  <si>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</si>
  <si>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</si>
  <si>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</si>
  <si>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</si>
  <si>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</si>
  <si>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</si>
  <si>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</si>
  <si>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</si>
  <si>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</si>
  <si>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</si>
  <si>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</si>
  <si>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</si>
  <si>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</si>
  <si>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</si>
  <si>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</si>
  <si>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</si>
  <si>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</si>
  <si>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</si>
  <si>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</si>
  <si>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</si>
  <si>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</si>
  <si>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</si>
  <si>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</si>
  <si>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</si>
  <si>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</si>
  <si>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</si>
  <si>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</si>
  <si>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</si>
  <si>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</si>
  <si>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</si>
  <si>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</si>
  <si>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</si>
  <si>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</si>
  <si>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</si>
  <si>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</si>
  <si>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</si>
  <si>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</si>
  <si>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</si>
  <si>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</si>
  <si>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</si>
  <si>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</si>
  <si>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</si>
  <si>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</si>
  <si>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</si>
  <si>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</si>
  <si>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</si>
  <si>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</si>
  <si>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</si>
  <si>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</si>
  <si>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</si>
  <si>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</si>
  <si>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</si>
  <si>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</si>
  <si>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</si>
  <si>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</si>
  <si>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</si>
  <si>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</si>
  <si>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</si>
  <si>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</si>
  <si>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</si>
  <si>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</si>
  <si>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</si>
  <si>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</si>
  <si>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</si>
  <si>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</si>
  <si>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</si>
  <si>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</si>
  <si>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</si>
  <si>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</si>
  <si>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</si>
  <si>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</si>
  <si>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</si>
  <si>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</si>
  <si>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</si>
  <si>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</si>
  <si>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</si>
  <si>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</si>
  <si>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</si>
  <si>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</si>
  <si>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</si>
  <si>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</si>
  <si>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</si>
  <si>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</si>
  <si>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</si>
  <si>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</si>
  <si>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</si>
  <si>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</si>
  <si>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</si>
  <si>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</si>
  <si>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</si>
  <si>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</si>
  <si>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</si>
  <si>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</si>
  <si>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</si>
  <si>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</si>
  <si>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</si>
  <si>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</si>
  <si>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</si>
  <si>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</si>
  <si>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</si>
  <si>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</si>
  <si>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</si>
  <si>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</si>
  <si>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</si>
  <si>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</si>
  <si>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</si>
  <si>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</si>
  <si>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</si>
  <si>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</si>
  <si>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</si>
  <si>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</si>
  <si>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</si>
  <si>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</si>
  <si>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</si>
  <si>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</si>
  <si>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</si>
  <si>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</si>
  <si>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</si>
  <si>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</si>
  <si>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</si>
  <si>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</si>
  <si>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</si>
  <si>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</si>
  <si>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</si>
  <si>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</si>
  <si>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</si>
  <si>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</si>
  <si>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</si>
  <si>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</si>
  <si>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</si>
  <si>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</si>
  <si>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</si>
  <si>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</si>
  <si>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</si>
  <si>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</si>
  <si>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</si>
  <si>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</si>
  <si>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</si>
  <si>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</si>
  <si>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</si>
  <si>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</si>
  <si>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</si>
  <si>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</si>
  <si>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</si>
  <si>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</si>
  <si>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</si>
  <si>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</si>
  <si>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</si>
  <si>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</si>
  <si>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</si>
  <si>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</si>
  <si>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</si>
  <si>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</si>
  <si>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</si>
  <si>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</si>
  <si>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</si>
  <si>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</si>
  <si>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</si>
  <si>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</si>
  <si>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</si>
  <si>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</si>
  <si>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</si>
  <si>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</si>
  <si>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</si>
  <si>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</si>
  <si>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</si>
  <si>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</si>
  <si>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</si>
  <si>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</si>
  <si>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</si>
  <si>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</si>
  <si>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</si>
  <si>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</si>
  <si>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</si>
  <si>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</si>
  <si>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</si>
  <si>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</si>
  <si>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</si>
  <si>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</si>
  <si>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</si>
  <si>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</si>
  <si>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</si>
  <si>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</si>
  <si>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</si>
  <si>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</si>
  <si>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</si>
  <si>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</si>
  <si>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</si>
  <si>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</si>
  <si>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</si>
  <si>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</si>
  <si>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</si>
  <si>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</si>
  <si>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</si>
  <si>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</si>
  <si>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</si>
  <si>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</si>
  <si>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</si>
  <si>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</si>
  <si>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</si>
  <si>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</si>
  <si>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</si>
  <si>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</si>
  <si>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</si>
  <si>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</si>
  <si>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</si>
  <si>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</si>
  <si>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</si>
  <si>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</si>
  <si>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</si>
  <si>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</si>
  <si>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</si>
  <si>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</si>
  <si>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</si>
  <si>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</si>
  <si>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</si>
  <si>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</si>
  <si>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</si>
  <si>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</si>
  <si>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</si>
  <si>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</si>
  <si>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</si>
  <si>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</si>
  <si>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</si>
  <si>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</si>
  <si>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</si>
  <si>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</si>
  <si>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</si>
  <si>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</si>
  <si>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</si>
  <si>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</si>
  <si>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</si>
  <si>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</si>
  <si>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</si>
  <si>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</si>
  <si>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</si>
  <si>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</si>
  <si>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</si>
  <si>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</si>
  <si>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</si>
  <si>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</si>
  <si>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</si>
  <si>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</si>
  <si>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</si>
  <si>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</si>
  <si>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</si>
  <si>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</si>
  <si>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</si>
  <si>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</si>
  <si>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</si>
  <si>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</si>
  <si>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</si>
  <si>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</si>
  <si>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</si>
  <si>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</si>
  <si>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</si>
  <si>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</si>
  <si>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</si>
  <si>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</si>
  <si>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</si>
  <si>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</si>
  <si>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</si>
  <si>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</si>
  <si>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</si>
  <si>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</si>
  <si>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</si>
  <si>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</si>
  <si>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</si>
  <si>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</si>
  <si>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</si>
  <si>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</si>
  <si>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</si>
  <si>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</si>
  <si>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</si>
  <si>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</si>
  <si>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</si>
  <si>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</si>
  <si>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</si>
  <si>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</si>
  <si>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</si>
  <si>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</si>
  <si>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</si>
  <si>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</si>
  <si>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</si>
  <si>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</si>
  <si>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</si>
  <si>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</si>
  <si>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</si>
  <si>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</si>
  <si>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</si>
  <si>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</si>
  <si>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</si>
  <si>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</si>
  <si>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</si>
  <si>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</si>
  <si>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</si>
  <si>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</si>
  <si>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</si>
  <si>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</si>
  <si>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</si>
  <si>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</si>
  <si>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</si>
  <si>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</si>
  <si>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</si>
  <si>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</si>
  <si>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</si>
  <si>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</si>
  <si>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</si>
  <si>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</si>
  <si>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</si>
  <si>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</si>
  <si>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</si>
  <si>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</si>
  <si>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</si>
  <si>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</si>
  <si>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</si>
  <si>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</si>
  <si>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</si>
  <si>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</si>
  <si>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</si>
  <si>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</si>
  <si>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</si>
  <si>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</si>
  <si>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</si>
  <si>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</si>
  <si>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</si>
  <si>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</si>
  <si>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</si>
  <si>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</si>
  <si>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</si>
  <si>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</si>
  <si>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</si>
  <si>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</si>
  <si>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</si>
  <si>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</si>
  <si>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</si>
  <si>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</si>
  <si>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</si>
  <si>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</si>
  <si>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</si>
  <si>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</si>
  <si>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</si>
  <si>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</si>
  <si>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</si>
  <si>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</si>
  <si>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</si>
  <si>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</si>
  <si>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</si>
  <si>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</si>
  <si>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</si>
  <si>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</si>
  <si>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</si>
  <si>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</si>
  <si>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</si>
  <si>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</si>
  <si>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</si>
  <si>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</si>
  <si>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</si>
  <si>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</si>
  <si>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</si>
  <si>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</si>
  <si>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</si>
  <si>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</si>
  <si>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</si>
  <si>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</si>
  <si>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</si>
  <si>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</si>
  <si>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</si>
  <si>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</si>
  <si>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</si>
  <si>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</si>
  <si>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</si>
  <si>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</si>
  <si>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</si>
  <si>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</si>
  <si>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</si>
  <si>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</si>
  <si>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</si>
  <si>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</si>
  <si>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</si>
  <si>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</si>
  <si>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</si>
  <si>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</si>
  <si>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</si>
  <si>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</si>
  <si>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</si>
  <si>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</si>
  <si>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</si>
  <si>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</si>
  <si>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</si>
  <si>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</si>
  <si>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</si>
  <si>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</si>
  <si>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</si>
  <si>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</si>
  <si>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</si>
  <si>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</si>
  <si>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</si>
  <si>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</si>
  <si>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</si>
  <si>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</si>
  <si>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</si>
  <si>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</si>
  <si>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</si>
  <si>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</si>
  <si>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</si>
  <si>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</si>
  <si>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</si>
  <si>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</si>
  <si>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</si>
  <si>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</si>
  <si>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</si>
  <si>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</si>
  <si>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</si>
  <si>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</si>
  <si>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</si>
  <si>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</si>
  <si>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</si>
  <si>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</si>
  <si>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</si>
  <si>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</si>
  <si>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</si>
  <si>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</si>
  <si>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</si>
  <si>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</si>
  <si>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</si>
  <si>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</si>
  <si>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</si>
  <si>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</si>
  <si>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</si>
  <si>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</si>
  <si>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</si>
  <si>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</si>
  <si>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</si>
  <si>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</si>
  <si>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</si>
  <si>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</si>
  <si>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</si>
  <si>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</si>
  <si>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</si>
  <si>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</si>
  <si>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</si>
  <si>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</si>
  <si>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</si>
  <si>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</si>
  <si>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</si>
  <si>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</si>
  <si>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</si>
  <si>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</si>
  <si>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</si>
  <si>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</si>
  <si>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</si>
  <si>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</si>
  <si>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</si>
  <si>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</si>
  <si>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</si>
  <si>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</si>
  <si>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</si>
  <si>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</si>
  <si>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</si>
  <si>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</si>
  <si>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</si>
  <si>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</si>
  <si>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</si>
  <si>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</si>
  <si>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</si>
  <si>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</si>
  <si>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</si>
  <si>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</si>
  <si>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</si>
  <si>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</si>
  <si>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</si>
  <si>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</si>
  <si>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</si>
  <si>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</si>
  <si>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</si>
  <si>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</si>
  <si>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</si>
  <si>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</si>
  <si>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</si>
  <si>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</si>
  <si>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</si>
  <si>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</si>
  <si>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</si>
  <si>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</si>
  <si>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</si>
  <si>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</si>
  <si>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</si>
  <si>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</si>
  <si>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</si>
  <si>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</si>
  <si>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</si>
  <si>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</si>
  <si>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</si>
  <si>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</si>
  <si>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</si>
  <si>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</si>
  <si>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</si>
  <si>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</si>
  <si>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</si>
  <si>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</si>
  <si>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</si>
  <si>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</si>
  <si>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</si>
  <si>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</si>
  <si>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</si>
  <si>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</si>
  <si>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</si>
  <si>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</si>
  <si>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</si>
  <si>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</si>
  <si>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</si>
  <si>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</si>
  <si>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</si>
  <si>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</si>
  <si>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</si>
  <si>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</si>
  <si>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</si>
  <si>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</si>
  <si>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</si>
  <si>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</si>
  <si>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</si>
  <si>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</si>
  <si>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</si>
  <si>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</si>
  <si>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</si>
  <si>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</si>
  <si>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</si>
  <si>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</si>
  <si>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</si>
  <si>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</si>
  <si>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</si>
  <si>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</si>
  <si>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</si>
  <si>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</si>
  <si>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</si>
  <si>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</si>
  <si>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</si>
  <si>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</si>
  <si>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</si>
  <si>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</si>
  <si>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</si>
  <si>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</si>
  <si>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</si>
  <si>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</si>
  <si>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</si>
  <si>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</si>
  <si>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</si>
  <si>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</si>
  <si>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</si>
  <si>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</si>
  <si>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</si>
  <si>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</si>
  <si>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</si>
  <si>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</si>
  <si>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</si>
  <si>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</si>
  <si>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</si>
  <si>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</si>
  <si>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</si>
  <si>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</si>
  <si>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</si>
  <si>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</si>
  <si>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</si>
  <si>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</si>
  <si>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</si>
  <si>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</si>
  <si>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</si>
  <si>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</si>
  <si>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</si>
  <si>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</si>
  <si>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</si>
  <si>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</si>
  <si>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</si>
  <si>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</si>
  <si>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</si>
  <si>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</si>
  <si>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</si>
  <si>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</si>
  <si>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</si>
  <si>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</si>
  <si>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</si>
  <si>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</si>
  <si>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</si>
  <si>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</si>
  <si>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</si>
  <si>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</si>
  <si>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</si>
  <si>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</si>
  <si>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</si>
  <si>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</si>
  <si>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</si>
  <si>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</si>
  <si>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</si>
  <si>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</si>
  <si>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</si>
  <si>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</si>
  <si>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</si>
  <si>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</si>
  <si>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</si>
  <si>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</si>
  <si>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</si>
  <si>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</si>
  <si>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</si>
  <si>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</si>
  <si>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</si>
  <si>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</si>
  <si>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</si>
  <si>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</si>
  <si>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</si>
  <si>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</si>
  <si>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</si>
  <si>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</si>
  <si>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</si>
  <si>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</si>
  <si>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</si>
  <si>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</si>
  <si>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</si>
  <si>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</si>
  <si>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</si>
  <si>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</si>
  <si>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</si>
  <si>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</si>
  <si>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</si>
  <si>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</si>
  <si>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</si>
  <si>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</si>
  <si>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</si>
  <si>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</si>
  <si>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</si>
  <si>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</si>
  <si>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</si>
  <si>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</si>
  <si>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</si>
  <si>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</si>
  <si>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</si>
  <si>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</si>
  <si>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</si>
  <si>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</si>
  <si>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</si>
  <si>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</si>
  <si>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</si>
  <si>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</si>
  <si>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</si>
  <si>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</si>
  <si>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</si>
  <si>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</si>
  <si>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</si>
  <si>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</si>
  <si>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</si>
  <si>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</si>
  <si>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</si>
  <si>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</si>
  <si>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</si>
  <si>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</si>
  <si>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</si>
  <si>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</si>
  <si>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</si>
  <si>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</si>
  <si>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</si>
  <si>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</si>
  <si>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</si>
  <si>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</si>
  <si>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</si>
  <si>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</si>
  <si>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</si>
  <si>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</si>
  <si>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</si>
  <si>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</si>
  <si>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</si>
  <si>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</si>
  <si>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</si>
  <si>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</si>
  <si>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</si>
  <si>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</si>
  <si>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</si>
  <si>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</si>
  <si>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</si>
  <si>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</si>
  <si>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</si>
  <si>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</si>
  <si>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</si>
  <si>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</si>
  <si>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</si>
  <si>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</si>
  <si>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</si>
  <si>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</si>
  <si>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</si>
  <si>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</si>
  <si>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</si>
  <si>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</si>
  <si>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</si>
  <si>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</si>
  <si>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</si>
  <si>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</si>
  <si>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</si>
  <si>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</si>
  <si>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</si>
  <si>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</si>
  <si>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</si>
  <si>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</si>
  <si>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</si>
  <si>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</si>
  <si>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</si>
  <si>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</si>
  <si>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</si>
  <si>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</si>
  <si>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</si>
  <si>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</si>
  <si>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</si>
  <si>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</si>
  <si>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</si>
  <si>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</si>
  <si>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</si>
  <si>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</si>
  <si>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</si>
  <si>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</si>
  <si>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</si>
  <si>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</si>
  <si>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</si>
  <si>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</si>
  <si>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</si>
  <si>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</si>
  <si>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</si>
  <si>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</si>
  <si>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</si>
  <si>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</si>
  <si>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</si>
  <si>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</si>
  <si>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</si>
  <si>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</si>
  <si>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</si>
  <si>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</si>
  <si>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</si>
  <si>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</si>
  <si>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</si>
  <si>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</si>
  <si>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</si>
  <si>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</si>
  <si>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</si>
  <si>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</si>
  <si>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</si>
  <si>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</si>
  <si>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</si>
  <si>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</si>
  <si>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</si>
  <si>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</si>
  <si>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</si>
  <si>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</si>
  <si>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</si>
  <si>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</si>
  <si>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</si>
  <si>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</si>
  <si>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</si>
  <si>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</si>
  <si>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</si>
  <si>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</si>
  <si>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</si>
  <si>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</si>
  <si>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</si>
  <si>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</si>
  <si>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</si>
  <si>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</si>
  <si>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</si>
  <si>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</si>
  <si>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</si>
  <si>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</si>
  <si>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</si>
  <si>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</si>
  <si>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</si>
  <si>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</si>
  <si>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</si>
  <si>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</si>
  <si>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</si>
  <si>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</si>
  <si>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</si>
  <si>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</si>
  <si>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</si>
  <si>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</si>
  <si>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</si>
  <si>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</si>
  <si>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</si>
  <si>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</si>
  <si>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</si>
  <si>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</si>
  <si>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</si>
  <si>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</si>
  <si>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</si>
  <si>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</si>
  <si>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</si>
  <si>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</si>
  <si>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</si>
  <si>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</si>
  <si>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</si>
  <si>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</si>
  <si>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</si>
  <si>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</si>
  <si>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</si>
  <si>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</si>
  <si>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</si>
  <si>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</si>
  <si>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</si>
  <si>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</si>
  <si>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</si>
  <si>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</si>
  <si>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</si>
  <si>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</si>
  <si>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</si>
  <si>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</si>
  <si>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</si>
  <si>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</si>
  <si>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</si>
  <si>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</si>
  <si>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</si>
  <si>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</si>
  <si>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</si>
  <si>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</si>
  <si>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</si>
  <si>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</si>
  <si>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</si>
  <si>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</si>
  <si>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</si>
  <si>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</si>
  <si>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</si>
  <si>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</si>
  <si>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</si>
  <si>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</si>
  <si>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</si>
  <si>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</si>
  <si>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</si>
  <si>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</si>
  <si>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</si>
  <si>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</si>
  <si>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</si>
  <si>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</si>
  <si>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</si>
  <si>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</si>
  <si>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</si>
  <si>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</si>
  <si>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</si>
  <si>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</si>
  <si>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</si>
  <si>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</si>
  <si>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</si>
  <si>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</si>
  <si>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</si>
  <si>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</si>
  <si>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</si>
  <si>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</si>
  <si>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</si>
  <si>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</si>
  <si>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</si>
  <si>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</si>
  <si>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</si>
  <si>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</si>
  <si>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</si>
  <si>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</si>
  <si>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</si>
  <si>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</si>
  <si>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</si>
  <si>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</si>
  <si>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</si>
  <si>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</si>
  <si>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</si>
  <si>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</si>
  <si>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</si>
  <si>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</si>
  <si>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</si>
  <si>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</si>
  <si>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</si>
  <si>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</si>
  <si>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</si>
  <si>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</si>
  <si>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</si>
  <si>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</si>
  <si>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</si>
  <si>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</si>
  <si>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</si>
  <si>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</si>
  <si>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</si>
  <si>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</si>
  <si>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</si>
  <si>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</si>
  <si>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</si>
  <si>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</si>
  <si>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</si>
  <si>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</si>
  <si>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</si>
  <si>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</si>
  <si>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</si>
  <si>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</si>
  <si>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</si>
  <si>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</si>
  <si>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</si>
  <si>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</si>
  <si>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</si>
  <si>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</si>
  <si>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</si>
  <si>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</si>
  <si>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</si>
  <si>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</si>
  <si>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</si>
  <si>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</si>
  <si>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</si>
  <si>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</si>
  <si>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</si>
  <si>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</si>
  <si>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</si>
  <si>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</si>
  <si>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</si>
  <si>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</si>
  <si>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</si>
  <si>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</si>
  <si>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</si>
  <si>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</si>
  <si>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</si>
  <si>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</si>
  <si>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</si>
  <si>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</si>
  <si>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</si>
  <si>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</si>
  <si>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</si>
  <si>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</si>
  <si>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</si>
  <si>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</si>
  <si>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</si>
  <si>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</si>
  <si>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</si>
  <si>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</si>
  <si>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</si>
  <si>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</si>
  <si>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</si>
  <si>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</si>
  <si>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</si>
  <si>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</si>
  <si>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</si>
  <si>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</si>
  <si>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</si>
  <si>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</si>
  <si>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</si>
  <si>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</si>
  <si>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</si>
  <si>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</si>
  <si>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</si>
  <si>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</si>
  <si>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</si>
  <si>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</si>
  <si>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</si>
  <si>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</si>
  <si>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</si>
  <si>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</si>
  <si>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</si>
  <si>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</si>
  <si>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</si>
  <si>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</si>
  <si>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</si>
  <si>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</si>
  <si>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</si>
  <si>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</si>
  <si>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</si>
  <si>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</si>
  <si>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</si>
  <si>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</si>
  <si>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</si>
  <si>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</si>
  <si>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</si>
  <si>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</si>
  <si>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</si>
  <si>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</si>
  <si>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</si>
  <si>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</si>
  <si>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</si>
  <si>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</si>
  <si>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</si>
  <si>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</si>
  <si>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</si>
  <si>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</si>
  <si>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</si>
  <si>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</si>
  <si>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</si>
  <si>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</si>
  <si>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</si>
  <si>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</si>
  <si>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</si>
  <si>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</si>
  <si>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</si>
  <si>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</si>
  <si>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</si>
  <si>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</si>
  <si>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</si>
  <si>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</si>
  <si>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</si>
  <si>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</si>
  <si>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</si>
  <si>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</si>
  <si>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</si>
  <si>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</si>
  <si>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</si>
  <si>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</si>
  <si>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</si>
  <si>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</si>
  <si>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</si>
  <si>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</si>
  <si>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</si>
  <si>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</si>
  <si>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</si>
  <si>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</si>
  <si>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</si>
  <si>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</si>
  <si>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</si>
  <si>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</si>
  <si>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</si>
  <si>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</si>
  <si>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</si>
  <si>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</si>
  <si>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</si>
  <si>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</si>
  <si>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</si>
  <si>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</si>
  <si>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</si>
  <si>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</si>
  <si>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</si>
  <si>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</si>
  <si>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</si>
  <si>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</si>
  <si>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</si>
  <si>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</si>
  <si>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</si>
  <si>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</si>
  <si>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</si>
  <si>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</si>
  <si>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</si>
  <si>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</si>
  <si>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</si>
  <si>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</si>
  <si>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</si>
  <si>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</si>
  <si>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</si>
  <si>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</si>
  <si>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</si>
  <si>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</si>
  <si>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</si>
  <si>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</si>
  <si>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</si>
  <si>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</si>
  <si>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</si>
  <si>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</si>
  <si>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</si>
  <si>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</si>
  <si>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</si>
  <si>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</si>
  <si>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</si>
  <si>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</si>
  <si>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</si>
  <si>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</si>
  <si>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</si>
  <si>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</si>
  <si>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</si>
  <si>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</si>
  <si>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</si>
  <si>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</si>
  <si>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</si>
  <si>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</si>
  <si>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</si>
  <si>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</si>
  <si>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</si>
  <si>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</si>
  <si>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</si>
  <si>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</si>
  <si>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</si>
  <si>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</si>
  <si>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</si>
  <si>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</si>
  <si>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</si>
  <si>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</si>
  <si>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</si>
  <si>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</si>
  <si>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</si>
  <si>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</si>
  <si>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</si>
  <si>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</si>
  <si>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</si>
  <si>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</si>
  <si>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</si>
  <si>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</si>
  <si>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</si>
  <si>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</si>
  <si>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</si>
  <si>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</si>
  <si>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</si>
  <si>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</si>
  <si>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</si>
  <si>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</si>
  <si>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</si>
  <si>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</si>
  <si>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</si>
  <si>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</si>
  <si>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</si>
  <si>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</si>
  <si>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</si>
  <si>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</si>
  <si>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</si>
  <si>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</si>
  <si>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</si>
  <si>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</si>
  <si>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</si>
  <si>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</si>
  <si>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</si>
  <si>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</si>
  <si>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</si>
  <si>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</si>
  <si>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</si>
  <si>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</si>
  <si>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</si>
  <si>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</si>
  <si>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</si>
  <si>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</si>
  <si>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</si>
  <si>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</si>
  <si>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</si>
  <si>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</si>
  <si>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</si>
  <si>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</si>
  <si>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</si>
  <si>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</si>
  <si>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</si>
  <si>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</si>
  <si>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</si>
  <si>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</si>
  <si>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</si>
  <si>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</si>
  <si>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</si>
  <si>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</si>
  <si>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</si>
  <si>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</si>
  <si>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</si>
  <si>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</si>
  <si>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</si>
  <si>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</si>
  <si>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</si>
  <si>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</si>
  <si>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</si>
  <si>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</si>
  <si>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</si>
  <si>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</si>
  <si>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</si>
  <si>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</si>
  <si>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</si>
  <si>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</si>
  <si>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</si>
  <si>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</si>
  <si>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</si>
  <si>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</si>
  <si>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</si>
  <si>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</si>
  <si>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</si>
  <si>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</si>
  <si>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</si>
  <si>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</si>
  <si>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</si>
  <si>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</si>
  <si>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</si>
  <si>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</si>
  <si>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</si>
  <si>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</si>
  <si>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</si>
  <si>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</si>
  <si>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</si>
  <si>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</si>
  <si>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</si>
  <si>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</si>
  <si>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</si>
  <si>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</si>
  <si>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</si>
  <si>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</si>
  <si>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</si>
  <si>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</si>
  <si>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</si>
  <si>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</si>
  <si>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</si>
  <si>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</si>
  <si>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</si>
  <si>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</si>
  <si>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</si>
  <si>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</si>
  <si>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</si>
  <si>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</si>
  <si>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</si>
  <si>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</si>
  <si>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</si>
  <si>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</si>
  <si>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</si>
  <si>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</si>
  <si>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</si>
  <si>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</si>
  <si>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</si>
  <si>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</si>
  <si>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</si>
  <si>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</si>
  <si>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</si>
  <si>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</si>
  <si>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</si>
  <si>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</si>
  <si>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</si>
  <si>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</si>
  <si>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</si>
  <si>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</si>
  <si>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</si>
  <si>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</si>
  <si>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</si>
  <si>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</si>
  <si>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</si>
  <si>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</si>
  <si>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</si>
  <si>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</si>
  <si>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</si>
  <si>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</si>
  <si>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</si>
  <si>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</si>
  <si>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</si>
  <si>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</si>
  <si>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</si>
  <si>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</si>
  <si>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</si>
  <si>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</si>
  <si>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</si>
  <si>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</si>
  <si>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</si>
  <si>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</si>
  <si>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</si>
  <si>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</si>
  <si>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</si>
  <si>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</si>
  <si>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</si>
  <si>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</si>
  <si>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</si>
  <si>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</si>
  <si>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</si>
  <si>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</si>
  <si>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</si>
  <si>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</si>
  <si>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</si>
  <si>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</si>
  <si>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</si>
  <si>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</si>
  <si>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</si>
  <si>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</si>
  <si>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</si>
  <si>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</si>
  <si>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</si>
  <si>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</si>
  <si>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</si>
  <si>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</si>
  <si>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</si>
  <si>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</si>
  <si>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</si>
  <si>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</si>
  <si>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</si>
  <si>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</si>
  <si>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</si>
  <si>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</si>
  <si>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</si>
  <si>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</si>
  <si>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</si>
  <si>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</si>
  <si>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</si>
  <si>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</si>
  <si>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</si>
  <si>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</si>
  <si>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</si>
  <si>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</si>
  <si>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</si>
  <si>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</si>
  <si>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</si>
  <si>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</si>
  <si>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</si>
  <si>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</si>
  <si>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</si>
  <si>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</si>
  <si>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</si>
  <si>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</si>
  <si>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</si>
  <si>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</si>
  <si>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</si>
  <si>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</si>
  <si>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</si>
  <si>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</si>
  <si>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</si>
  <si>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</si>
  <si>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</si>
  <si>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</si>
  <si>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</si>
  <si>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</si>
  <si>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</si>
  <si>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</si>
  <si>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</si>
  <si>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</si>
  <si>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</si>
  <si>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</si>
  <si>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</si>
  <si>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</si>
  <si>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</si>
  <si>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</si>
  <si>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</si>
  <si>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</si>
  <si>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</si>
  <si>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</si>
  <si>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</si>
  <si>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</si>
  <si>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</si>
  <si>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</si>
  <si>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</si>
  <si>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</si>
  <si>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</si>
  <si>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</si>
  <si>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</si>
  <si>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</si>
  <si>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</si>
  <si>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</si>
  <si>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</si>
  <si>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</si>
  <si>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</si>
  <si>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</si>
  <si>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</si>
  <si>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</si>
  <si>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</si>
  <si>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</si>
  <si>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</si>
  <si>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</si>
  <si>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</si>
  <si>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</si>
  <si>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</si>
  <si>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</si>
  <si>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</si>
  <si>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</si>
  <si>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</si>
  <si>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</si>
  <si>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</si>
  <si>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</si>
  <si>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</si>
  <si>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</si>
  <si>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</si>
  <si>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</si>
  <si>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</si>
  <si>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</si>
  <si>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</si>
  <si>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</si>
  <si>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</si>
  <si>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</si>
  <si>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</si>
  <si>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</si>
  <si>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</si>
  <si>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</si>
  <si>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</si>
  <si>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</si>
  <si>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</si>
  <si>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</si>
  <si>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</si>
  <si>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</si>
  <si>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</si>
  <si>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</si>
  <si>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</si>
  <si>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</si>
  <si>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</si>
  <si>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</si>
  <si>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</si>
  <si>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</si>
  <si>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</si>
  <si>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</si>
  <si>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</si>
  <si>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</si>
  <si>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</si>
  <si>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</si>
  <si>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</si>
  <si>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</si>
  <si>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</si>
  <si>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</si>
  <si>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</si>
  <si>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</si>
  <si>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</si>
  <si>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</si>
  <si>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</si>
  <si>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</si>
  <si>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</si>
  <si>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</si>
  <si>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</si>
  <si>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</si>
  <si>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</si>
  <si>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</si>
  <si>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</si>
  <si>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</si>
  <si>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</si>
  <si>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</si>
  <si>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</si>
  <si>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</si>
  <si>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</si>
  <si>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</si>
  <si>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</si>
  <si>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</si>
  <si>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</si>
  <si>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</si>
  <si>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</si>
  <si>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</si>
  <si>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</si>
  <si>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</si>
  <si>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</si>
  <si>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</si>
  <si>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</si>
  <si>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</si>
  <si>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</si>
  <si>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</si>
  <si>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</si>
  <si>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</si>
  <si>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</si>
  <si>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</si>
  <si>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</si>
  <si>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</si>
  <si>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</si>
  <si>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</si>
  <si>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</si>
  <si>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</si>
  <si>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</si>
  <si>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</si>
  <si>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</si>
  <si>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</si>
  <si>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</si>
  <si>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</si>
  <si>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</si>
  <si>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</si>
  <si>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</si>
  <si>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</si>
  <si>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</si>
  <si>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</si>
  <si>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</si>
  <si>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</si>
  <si>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</si>
  <si>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</si>
  <si>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</si>
  <si>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</si>
  <si>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</si>
  <si>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</si>
  <si>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</si>
  <si>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</si>
  <si>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</si>
  <si>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</si>
  <si>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</si>
  <si>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</si>
  <si>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</si>
  <si>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</si>
  <si>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</si>
  <si>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</si>
  <si>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</si>
  <si>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</si>
  <si>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</si>
  <si>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</si>
  <si>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</si>
  <si>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</si>
  <si>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</si>
  <si>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</si>
  <si>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</si>
  <si>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</si>
  <si>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</si>
  <si>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</si>
  <si>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</si>
  <si>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</si>
  <si>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</si>
  <si>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</si>
  <si>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</si>
  <si>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</si>
  <si>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</si>
  <si>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</si>
  <si>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</si>
  <si>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</si>
  <si>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</si>
  <si>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</si>
  <si>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</si>
  <si>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</si>
  <si>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</si>
  <si>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</si>
  <si>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</si>
  <si>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</si>
  <si>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</si>
  <si>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</si>
  <si>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</si>
  <si>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</si>
  <si>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</si>
  <si>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</si>
  <si>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</si>
  <si>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</si>
  <si>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</si>
  <si>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</si>
  <si>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</si>
  <si>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</si>
  <si>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</si>
  <si>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</si>
  <si>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</si>
  <si>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</si>
  <si>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</si>
  <si>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</si>
  <si>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</si>
  <si>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</si>
  <si>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</si>
  <si>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</si>
  <si>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</si>
  <si>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</si>
  <si>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</si>
  <si>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</si>
  <si>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</si>
  <si>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</si>
  <si>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</si>
  <si>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</si>
  <si>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</si>
  <si>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</si>
  <si>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</si>
  <si>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</si>
  <si>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</si>
  <si>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</si>
  <si>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</si>
  <si>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</si>
  <si>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</si>
  <si>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</si>
  <si>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</si>
  <si>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</si>
  <si>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</si>
  <si>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</si>
  <si>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</si>
  <si>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</si>
  <si>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</si>
  <si>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</si>
  <si>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</si>
  <si>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</si>
  <si>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</si>
  <si>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</si>
  <si>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</si>
  <si>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</si>
  <si>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</si>
  <si>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</si>
  <si>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</si>
  <si>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</si>
  <si>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</si>
  <si>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</si>
  <si>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</si>
  <si>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</si>
  <si>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</si>
  <si>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</si>
  <si>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</si>
  <si>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</si>
  <si>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</si>
  <si>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</si>
  <si>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</si>
  <si>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</si>
  <si>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</si>
  <si>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</si>
  <si>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</si>
  <si>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</si>
  <si>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</si>
  <si>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</si>
  <si>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</si>
  <si>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</si>
  <si>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</si>
  <si>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</si>
  <si>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</si>
  <si>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</si>
  <si>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</si>
  <si>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</si>
  <si>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</si>
  <si>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</si>
  <si>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</si>
  <si>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</si>
  <si>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</si>
  <si>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</si>
  <si>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</si>
  <si>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</si>
  <si>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</si>
  <si>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</si>
  <si>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</si>
  <si>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</si>
  <si>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</si>
  <si>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</si>
  <si>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</si>
  <si>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</si>
  <si>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</si>
  <si>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</si>
  <si>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</si>
  <si>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</si>
  <si>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</si>
  <si>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</si>
  <si>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</si>
  <si>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</si>
  <si>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</si>
  <si>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</si>
  <si>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</si>
  <si>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</si>
  <si>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</si>
  <si>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</si>
  <si>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</si>
  <si>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</si>
  <si>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</si>
  <si>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</si>
  <si>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</si>
  <si>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</si>
  <si>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</si>
  <si>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</si>
  <si>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</si>
  <si>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</si>
  <si>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</si>
  <si>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</si>
  <si>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</si>
  <si>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</si>
  <si>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</si>
  <si>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</si>
  <si>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</si>
  <si>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</si>
  <si>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</si>
  <si>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</si>
  <si>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</si>
  <si>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</si>
  <si>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</si>
  <si>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</si>
  <si>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</si>
  <si>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</si>
  <si>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</si>
  <si>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</si>
  <si>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</si>
  <si>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</si>
  <si>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</si>
  <si>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</si>
  <si>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</si>
  <si>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</si>
  <si>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</si>
  <si>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</si>
  <si>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</si>
  <si>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</si>
  <si>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</si>
  <si>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</si>
  <si>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</si>
  <si>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</si>
  <si>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</si>
  <si>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</si>
  <si>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</si>
  <si>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</si>
  <si>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</si>
  <si>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</si>
  <si>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</si>
  <si>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</si>
  <si>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</si>
  <si>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</si>
  <si>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</si>
  <si>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</si>
  <si>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</si>
  <si>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</si>
  <si>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</si>
  <si>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</si>
  <si>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</si>
  <si>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</si>
  <si>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</si>
  <si>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</si>
  <si>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</si>
  <si>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</si>
  <si>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</si>
  <si>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</si>
  <si>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</si>
  <si>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</si>
  <si>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</si>
  <si>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</si>
  <si>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</si>
  <si>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</si>
  <si>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</si>
  <si>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</si>
  <si>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</si>
  <si>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</si>
  <si>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</si>
  <si>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</si>
  <si>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</si>
  <si>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</si>
  <si>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</si>
  <si>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</si>
  <si>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</si>
  <si>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</si>
  <si>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</si>
  <si>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</si>
  <si>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</si>
  <si>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</si>
  <si>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</si>
  <si>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</si>
  <si>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</si>
  <si>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</si>
  <si>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</si>
  <si>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</si>
  <si>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</si>
  <si>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</si>
  <si>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</si>
  <si>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</si>
  <si>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</si>
  <si>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</si>
  <si>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</si>
  <si>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</si>
  <si>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</si>
  <si>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</si>
  <si>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</si>
  <si>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</si>
  <si>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</si>
  <si>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</si>
  <si>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</si>
  <si>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</si>
  <si>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</si>
  <si>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</si>
  <si>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</si>
  <si>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</si>
  <si>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</si>
  <si>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</si>
  <si>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</si>
  <si>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</si>
  <si>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</si>
  <si>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</si>
  <si>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</si>
  <si>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</si>
  <si>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</si>
  <si>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</si>
  <si>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</si>
  <si>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</si>
  <si>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</si>
  <si>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</si>
  <si>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</si>
  <si>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</si>
  <si>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</si>
  <si>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</si>
  <si>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</si>
  <si>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</si>
  <si>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</si>
  <si>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</si>
  <si>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</si>
  <si>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</si>
  <si>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</si>
  <si>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</si>
  <si>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</si>
  <si>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</si>
  <si>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</si>
  <si>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</si>
  <si>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</si>
  <si>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</si>
  <si>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</si>
  <si>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</si>
  <si>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</si>
  <si>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</si>
  <si>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</si>
  <si>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</si>
  <si>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</si>
  <si>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</si>
  <si>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</si>
  <si>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</si>
  <si>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</si>
  <si>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</si>
  <si>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</si>
  <si>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</si>
  <si>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</si>
  <si>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</si>
  <si>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</si>
  <si>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</si>
  <si>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</si>
  <si>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</si>
  <si>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</si>
  <si>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</si>
  <si>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</si>
  <si>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</si>
  <si>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</si>
  <si>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</si>
  <si>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</si>
  <si>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</si>
  <si>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</si>
  <si>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</si>
  <si>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</si>
  <si>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</si>
  <si>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</si>
  <si>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</si>
  <si>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</si>
  <si>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</si>
  <si>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</si>
  <si>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</si>
  <si>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</si>
  <si>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</si>
  <si>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</si>
  <si>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</si>
  <si>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</si>
  <si>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</si>
  <si>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</si>
  <si>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</si>
  <si>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</si>
  <si>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</si>
  <si>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</si>
  <si>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</si>
  <si>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</si>
  <si>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</si>
  <si>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</si>
  <si>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</si>
  <si>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</si>
  <si>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</si>
  <si>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</si>
  <si>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</si>
  <si>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</si>
  <si>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</si>
  <si>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</si>
  <si>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</si>
  <si>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</si>
  <si>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</si>
  <si>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</si>
  <si>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</si>
  <si>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</si>
  <si>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</si>
  <si>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</si>
  <si>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</si>
  <si>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</si>
  <si>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</si>
  <si>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</si>
  <si>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</si>
  <si>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</si>
  <si>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</si>
  <si>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</si>
  <si>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</si>
  <si>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</si>
  <si>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</si>
  <si>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</si>
  <si>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</si>
  <si>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</si>
  <si>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</si>
  <si>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</si>
  <si>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</si>
  <si>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</si>
  <si>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</si>
  <si>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</si>
  <si>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</si>
  <si>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</si>
  <si>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</si>
  <si>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</si>
  <si>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</si>
  <si>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</si>
  <si>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</si>
  <si>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</si>
  <si>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</si>
  <si>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</si>
  <si>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</si>
  <si>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</si>
  <si>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</si>
  <si>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</si>
  <si>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</si>
  <si>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</si>
  <si>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</si>
  <si>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</si>
  <si>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</si>
  <si>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</si>
  <si>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</si>
  <si>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</si>
  <si>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</si>
  <si>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</si>
  <si>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</si>
  <si>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</si>
  <si>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</si>
  <si>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</si>
  <si>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</si>
  <si>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</si>
  <si>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</si>
  <si>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</si>
  <si>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</si>
  <si>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</si>
  <si>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</si>
  <si>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</si>
  <si>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</si>
  <si>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</si>
  <si>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</si>
  <si>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</si>
  <si>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</si>
  <si>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</si>
  <si>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</si>
  <si>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</si>
  <si>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</si>
  <si>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</si>
  <si>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</si>
  <si>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</si>
  <si>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</si>
  <si>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</si>
  <si>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</si>
  <si>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</si>
  <si>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</si>
  <si>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</si>
  <si>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</si>
  <si>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</si>
  <si>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</si>
  <si>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</si>
  <si>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</si>
  <si>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</si>
  <si>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</si>
  <si>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</si>
  <si>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</si>
  <si>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</si>
  <si>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</si>
  <si>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</si>
  <si>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</si>
  <si>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</si>
  <si>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</si>
  <si>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</si>
  <si>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</si>
  <si>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</si>
  <si>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</si>
  <si>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</si>
  <si>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</si>
  <si>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</si>
  <si>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</si>
  <si>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</si>
  <si>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</si>
  <si>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</si>
  <si>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</si>
  <si>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</si>
  <si>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</si>
  <si>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</si>
  <si>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</si>
  <si>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</si>
  <si>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</si>
  <si>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</si>
  <si>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</si>
  <si>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</si>
  <si>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</si>
  <si>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</si>
  <si>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</si>
  <si>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</si>
  <si>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</si>
  <si>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</si>
  <si>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</si>
  <si>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</si>
  <si>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</si>
  <si>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</si>
  <si>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</si>
  <si>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</si>
  <si>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</si>
  <si>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</si>
  <si>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</si>
  <si>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</si>
  <si>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</si>
  <si>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</si>
  <si>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</si>
  <si>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</si>
  <si>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</si>
  <si>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</si>
  <si>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</si>
  <si>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</si>
  <si>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</si>
  <si>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</si>
  <si>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</si>
  <si>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</si>
  <si>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</si>
  <si>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</si>
  <si>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</si>
  <si>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</si>
  <si>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</si>
  <si>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</si>
  <si>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</si>
  <si>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</si>
  <si>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</si>
  <si>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</si>
  <si>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</si>
  <si>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</si>
  <si>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</si>
  <si>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</si>
  <si>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</si>
  <si>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</si>
  <si>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</si>
  <si>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</si>
  <si>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</si>
  <si>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</si>
  <si>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</si>
  <si>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</si>
  <si>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</si>
  <si>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</si>
  <si>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</si>
  <si>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</si>
  <si>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</si>
  <si>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</si>
  <si>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</si>
  <si>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</si>
  <si>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</si>
  <si>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</si>
  <si>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</si>
  <si>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</si>
  <si>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</si>
  <si>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</si>
  <si>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</si>
  <si>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</si>
  <si>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</si>
  <si>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</si>
  <si>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</si>
  <si>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</si>
  <si>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</si>
  <si>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</si>
  <si>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</si>
  <si>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</si>
  <si>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</si>
  <si>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</si>
  <si>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</si>
  <si>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</si>
  <si>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</si>
  <si>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</si>
  <si>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</si>
  <si>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</si>
  <si>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</si>
  <si>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</si>
  <si>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</si>
  <si>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</si>
  <si>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</si>
  <si>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</si>
  <si>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</si>
  <si>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</si>
  <si>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</si>
  <si>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</si>
  <si>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</si>
  <si>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</si>
  <si>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</si>
  <si>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</si>
  <si>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</si>
  <si>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</si>
  <si>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</si>
  <si>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</si>
  <si>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</si>
  <si>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</si>
  <si>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</si>
  <si>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</si>
  <si>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</si>
  <si>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</si>
  <si>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</si>
  <si>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</si>
  <si>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</si>
  <si>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</si>
  <si>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</si>
  <si>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</si>
  <si>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</si>
  <si>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</si>
  <si>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</si>
  <si>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</si>
  <si>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</si>
  <si>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</si>
  <si>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</si>
  <si>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</si>
  <si>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</si>
  <si>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</si>
  <si>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</si>
  <si>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</si>
  <si>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</si>
  <si>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</si>
  <si>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</si>
  <si>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</si>
  <si>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</si>
  <si>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</si>
  <si>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</si>
  <si>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</si>
  <si>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</si>
  <si>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</si>
  <si>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</si>
  <si>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</si>
  <si>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</si>
  <si>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</si>
  <si>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</si>
  <si>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</si>
  <si>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</si>
  <si>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</si>
  <si>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</si>
  <si>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</si>
  <si>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</si>
  <si>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</si>
  <si>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</si>
  <si>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</si>
  <si>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</si>
  <si>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</si>
  <si>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</si>
  <si>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</si>
  <si>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</si>
  <si>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</si>
  <si>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</si>
  <si>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</si>
  <si>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</si>
  <si>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</si>
  <si>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</si>
  <si>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</si>
  <si>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</si>
  <si>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</si>
  <si>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</si>
  <si>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</si>
  <si>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</si>
  <si>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</si>
  <si>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</si>
  <si>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</si>
  <si>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</si>
  <si>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</si>
  <si>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</si>
  <si>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</si>
  <si>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</si>
  <si>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</si>
  <si>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</si>
  <si>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</si>
  <si>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</si>
  <si>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</si>
  <si>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</si>
  <si>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</si>
  <si>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</si>
  <si>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</si>
  <si>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</si>
  <si>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</si>
  <si>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</si>
  <si>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</si>
  <si>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</si>
  <si>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</si>
  <si>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</si>
  <si>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</si>
  <si>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</si>
  <si>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</si>
  <si>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</si>
  <si>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</si>
  <si>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</si>
  <si>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</si>
  <si>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</si>
  <si>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</si>
  <si>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</si>
  <si>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</si>
  <si>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</si>
  <si>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</si>
  <si>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</si>
  <si>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</si>
  <si>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</si>
  <si>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</si>
  <si>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</si>
  <si>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</si>
  <si>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</si>
  <si>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</si>
  <si>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</si>
  <si>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</si>
  <si>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</si>
  <si>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</si>
  <si>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</si>
  <si>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</si>
  <si>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</si>
  <si>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</si>
  <si>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</si>
  <si>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</si>
  <si>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</si>
  <si>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</si>
  <si>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</si>
  <si>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</si>
  <si>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</si>
  <si>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</si>
  <si>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</si>
  <si>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</si>
  <si>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</si>
  <si>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</si>
  <si>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</si>
  <si>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</si>
  <si>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</si>
  <si>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</si>
  <si>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</si>
  <si>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</si>
  <si>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</si>
  <si>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</si>
  <si>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</si>
  <si>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</si>
  <si>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</si>
  <si>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</si>
  <si>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</si>
  <si>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</si>
  <si>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</si>
  <si>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</si>
  <si>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</si>
  <si>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</si>
  <si>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</si>
  <si>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</si>
  <si>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</si>
  <si>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</si>
  <si>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</si>
  <si>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</si>
  <si>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</si>
  <si>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</si>
  <si>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</si>
  <si>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</si>
  <si>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</si>
  <si>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</si>
  <si>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</si>
  <si>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</si>
  <si>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</si>
  <si>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</si>
  <si>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</si>
  <si>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</si>
  <si>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</si>
  <si>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</si>
  <si>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</si>
  <si>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</si>
  <si>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</si>
  <si>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</si>
  <si>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</si>
  <si>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</si>
  <si>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</si>
  <si>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</si>
  <si>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</si>
  <si>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</si>
  <si>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</si>
  <si>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</si>
  <si>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</si>
  <si>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</si>
  <si>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</si>
  <si>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</si>
  <si>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</si>
  <si>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</si>
  <si>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</si>
  <si>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</si>
  <si>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</si>
  <si>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</si>
  <si>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</si>
  <si>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</si>
  <si>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</si>
  <si>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</si>
  <si>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</si>
  <si>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</si>
  <si>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</si>
  <si>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</si>
  <si>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</si>
  <si>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</si>
  <si>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</si>
  <si>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</si>
  <si>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</si>
  <si>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</si>
  <si>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</si>
  <si>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</si>
  <si>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</si>
  <si>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</si>
  <si>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</si>
  <si>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</si>
  <si>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</si>
  <si>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</si>
  <si>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</si>
  <si>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</si>
  <si>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</si>
  <si>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</si>
  <si>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</si>
  <si>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</si>
  <si>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</si>
  <si>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</si>
  <si>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</si>
  <si>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</si>
  <si>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</si>
  <si>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</si>
  <si>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</si>
  <si>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</si>
  <si>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</si>
  <si>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</si>
  <si>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</si>
  <si>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</si>
  <si>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</si>
  <si>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</si>
  <si>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</si>
  <si>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</si>
  <si>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</si>
  <si>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</si>
  <si>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</si>
  <si>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</si>
  <si>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</si>
  <si>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</si>
  <si>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</si>
  <si>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</si>
  <si>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</si>
  <si>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</si>
  <si>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</si>
  <si>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</si>
  <si>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</si>
  <si>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</si>
  <si>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</si>
  <si>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</si>
  <si>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</si>
  <si>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</si>
  <si>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</si>
  <si>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</si>
  <si>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</si>
  <si>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</si>
  <si>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</si>
  <si>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</si>
  <si>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</si>
  <si>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</si>
  <si>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</si>
  <si>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</si>
  <si>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</si>
  <si>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</si>
  <si>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</si>
  <si>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</si>
  <si>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</si>
  <si>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</si>
  <si>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</si>
  <si>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</si>
  <si>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</si>
  <si>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</si>
  <si>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</si>
  <si>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</si>
  <si>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</si>
  <si>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</si>
  <si>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</si>
  <si>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</si>
  <si>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</si>
  <si>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</si>
  <si>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</si>
  <si>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</si>
  <si>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</si>
  <si>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</si>
  <si>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</si>
  <si>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</si>
  <si>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</si>
  <si>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</si>
  <si>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</si>
  <si>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</si>
  <si>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</si>
  <si>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</si>
  <si>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</si>
  <si>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</si>
  <si>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</si>
  <si>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</si>
  <si>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</si>
  <si>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</si>
  <si>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</si>
  <si>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</si>
  <si>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</si>
  <si>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</si>
  <si>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</si>
  <si>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</si>
  <si>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</si>
  <si>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</si>
  <si>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</si>
  <si>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</si>
  <si>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</si>
  <si>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</si>
  <si>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</si>
  <si>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</si>
  <si>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</si>
  <si>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</si>
  <si>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</si>
  <si>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</si>
  <si>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</si>
  <si>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</si>
  <si>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</si>
  <si>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</si>
  <si>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</si>
  <si>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</si>
  <si>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</si>
  <si>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</si>
  <si>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</si>
  <si>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</si>
  <si>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</si>
  <si>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</si>
  <si>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</si>
  <si>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</si>
  <si>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</si>
  <si>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</si>
  <si>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</si>
  <si>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</si>
  <si>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</si>
  <si>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</si>
  <si>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</si>
  <si>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</si>
  <si>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</si>
  <si>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</si>
  <si>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</si>
  <si>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</si>
  <si>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</si>
  <si>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</si>
  <si>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</si>
  <si>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</si>
  <si>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</si>
  <si>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</si>
  <si>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</si>
  <si>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</si>
  <si>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</si>
  <si>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</si>
  <si>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</si>
  <si>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</si>
  <si>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</si>
  <si>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</si>
  <si>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</si>
  <si>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</si>
  <si>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</si>
  <si>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</si>
  <si>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</si>
  <si>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</si>
  <si>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</si>
  <si>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</si>
  <si>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</si>
  <si>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</si>
  <si>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</si>
  <si>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</si>
  <si>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</si>
  <si>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</si>
  <si>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</si>
  <si>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</si>
  <si>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</si>
  <si>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</si>
  <si>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</si>
  <si>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</si>
  <si>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</si>
  <si>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</si>
  <si>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</si>
  <si>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</si>
  <si>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</si>
  <si>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</si>
  <si>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</si>
  <si>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</si>
  <si>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</si>
  <si>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</si>
  <si>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</si>
  <si>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</si>
  <si>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</si>
  <si>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</si>
  <si>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</si>
  <si>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</si>
  <si>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</si>
  <si>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</si>
  <si>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</si>
  <si>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</si>
  <si>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</si>
  <si>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</si>
  <si>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</si>
  <si>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</si>
  <si>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</si>
  <si>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</si>
  <si>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</si>
  <si>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</si>
  <si>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</si>
  <si>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</si>
  <si>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</si>
  <si>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</si>
  <si>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</si>
  <si>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</si>
  <si>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</si>
  <si>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</si>
  <si>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</si>
  <si>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</si>
  <si>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</si>
  <si>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</si>
  <si>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</si>
  <si>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</si>
  <si>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</si>
  <si>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</si>
  <si>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</si>
  <si>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</si>
  <si>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</si>
  <si>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</si>
  <si>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</si>
  <si>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</si>
  <si>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</si>
  <si>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</si>
  <si>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</si>
  <si>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</si>
  <si>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</si>
  <si>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</si>
  <si>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</si>
  <si>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</si>
  <si>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</si>
  <si>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</si>
  <si>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</si>
  <si>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</si>
  <si>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</si>
  <si>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</si>
  <si>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</si>
  <si>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</si>
  <si>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</si>
  <si>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</si>
  <si>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</si>
  <si>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</si>
  <si>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</si>
  <si>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</si>
  <si>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</si>
  <si>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</si>
  <si>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</si>
  <si>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</si>
  <si>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</si>
  <si>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</si>
  <si>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</si>
  <si>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</si>
  <si>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</si>
  <si>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</si>
  <si>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</si>
  <si>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</si>
  <si>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</si>
  <si>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</si>
  <si>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</si>
  <si>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</si>
  <si>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</si>
  <si>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</si>
  <si>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</si>
  <si>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</si>
  <si>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</si>
  <si>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</si>
  <si>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</si>
  <si>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</si>
  <si>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</si>
  <si>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</si>
  <si>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</si>
  <si>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</si>
  <si>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</si>
  <si>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</si>
  <si>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</si>
  <si>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</si>
  <si>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</si>
  <si>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</si>
  <si>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</si>
  <si>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</si>
  <si>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</si>
  <si>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</si>
  <si>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</si>
  <si>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</si>
  <si>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</si>
  <si>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</si>
  <si>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</si>
  <si>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</si>
  <si>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</si>
  <si>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</si>
  <si>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</si>
  <si>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</si>
  <si>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</si>
  <si>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</si>
  <si>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</si>
  <si>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</si>
  <si>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</si>
  <si>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</si>
  <si>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</si>
  <si>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</si>
  <si>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</si>
  <si>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</si>
  <si>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</si>
  <si>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</si>
  <si>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</si>
  <si>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</si>
  <si>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</si>
  <si>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</si>
  <si>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</si>
  <si>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</si>
  <si>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</si>
  <si>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</si>
  <si>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</si>
  <si>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</si>
  <si>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</si>
  <si>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</si>
  <si>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</si>
  <si>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</si>
  <si>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</si>
  <si>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</si>
  <si>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</si>
  <si>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</si>
  <si>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</si>
  <si>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</si>
  <si>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</si>
  <si>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</si>
  <si>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</si>
  <si>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</si>
  <si>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</si>
  <si>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</si>
  <si>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</si>
  <si>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</si>
  <si>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</si>
  <si>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</si>
  <si>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</si>
  <si>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</si>
  <si>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</si>
  <si>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</si>
  <si>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</si>
  <si>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</si>
  <si>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</si>
  <si>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</si>
  <si>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</si>
  <si>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</si>
  <si>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</si>
  <si>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</si>
  <si>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</si>
  <si>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</si>
  <si>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</si>
  <si>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</si>
  <si>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</si>
  <si>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</si>
  <si>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</si>
  <si>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</si>
  <si>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</si>
  <si>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</si>
  <si>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</si>
  <si>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</si>
  <si>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</si>
  <si>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</si>
  <si>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</si>
  <si>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</si>
  <si>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</si>
  <si>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</si>
  <si>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</si>
  <si>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</si>
  <si>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</si>
  <si>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</si>
  <si>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</si>
  <si>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</si>
  <si>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</si>
  <si>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</si>
  <si>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</si>
  <si>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</si>
  <si>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</si>
  <si>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</si>
  <si>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</si>
  <si>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</si>
  <si>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</si>
  <si>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</si>
  <si>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</si>
  <si>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</si>
  <si>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</si>
  <si>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</si>
  <si>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</si>
  <si>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</si>
  <si>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</si>
  <si>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</si>
  <si>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</si>
  <si>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</si>
  <si>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</si>
  <si>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</si>
  <si>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</si>
  <si>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</si>
  <si>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</si>
  <si>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</si>
  <si>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</si>
  <si>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</si>
  <si>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</si>
  <si>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</si>
  <si>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</si>
  <si>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</si>
  <si>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</si>
  <si>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</si>
  <si>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</si>
  <si>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</si>
  <si>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</si>
  <si>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</si>
  <si>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</si>
  <si>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</si>
  <si>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</si>
  <si>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</si>
  <si>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</si>
  <si>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</si>
  <si>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</si>
  <si>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</si>
  <si>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</si>
  <si>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</si>
  <si>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</si>
  <si>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</si>
  <si>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</si>
  <si>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</si>
  <si>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</si>
  <si>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</si>
  <si>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</si>
  <si>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</si>
  <si>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</si>
  <si>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</si>
  <si>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</si>
  <si>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</si>
  <si>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</si>
  <si>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</si>
  <si>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</si>
  <si>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</si>
  <si>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</si>
  <si>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</si>
  <si>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</si>
  <si>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</si>
  <si>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</si>
  <si>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</si>
  <si>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</si>
  <si>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</si>
  <si>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</si>
  <si>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</si>
  <si>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</si>
  <si>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</si>
  <si>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</si>
  <si>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</si>
  <si>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</si>
  <si>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</si>
  <si>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</si>
  <si>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</si>
  <si>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</si>
  <si>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</si>
  <si>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</si>
  <si>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</si>
  <si>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</si>
  <si>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</si>
  <si>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</si>
  <si>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</si>
  <si>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</si>
  <si>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</si>
  <si>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</si>
  <si>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</si>
  <si>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</si>
  <si>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</si>
  <si>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</si>
  <si>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</si>
  <si>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</si>
  <si>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</si>
  <si>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</si>
  <si>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</si>
  <si>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</si>
  <si>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</si>
  <si>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</si>
  <si>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</si>
  <si>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</si>
  <si>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</si>
  <si>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</si>
  <si>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</si>
  <si>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</si>
  <si>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</si>
  <si>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</si>
  <si>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</si>
  <si>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</si>
  <si>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</si>
  <si>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</si>
  <si>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</si>
  <si>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</si>
  <si>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</si>
  <si>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</si>
  <si>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</si>
  <si>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</si>
  <si>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</si>
  <si>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</si>
  <si>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</si>
  <si>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</si>
  <si>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</si>
  <si>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</si>
  <si>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</si>
  <si>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</si>
  <si>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</si>
  <si>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</si>
  <si>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</si>
  <si>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</si>
  <si>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</si>
  <si>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</si>
  <si>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</si>
  <si>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</si>
  <si>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</si>
  <si>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</si>
  <si>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</si>
  <si>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</si>
  <si>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</si>
  <si>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</si>
  <si>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</si>
  <si>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</si>
  <si>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</si>
  <si>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</si>
  <si>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</si>
  <si>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</si>
  <si>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</si>
  <si>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</si>
  <si>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</si>
  <si>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</si>
  <si>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</si>
  <si>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</si>
  <si>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</si>
  <si>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</si>
  <si>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</si>
  <si>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</si>
  <si>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</si>
  <si>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</si>
  <si>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</si>
  <si>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</si>
  <si>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</si>
  <si>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</si>
  <si>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</si>
  <si>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</si>
  <si>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</si>
  <si>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</si>
  <si>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</si>
  <si>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</si>
  <si>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</si>
  <si>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</si>
  <si>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</si>
  <si>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</si>
  <si>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</si>
  <si>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</si>
  <si>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</si>
  <si>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</si>
  <si>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</si>
  <si>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</si>
  <si>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</si>
  <si>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</si>
  <si>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</si>
  <si>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</si>
  <si>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</si>
  <si>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</si>
  <si>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</si>
  <si>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</si>
  <si>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</si>
  <si>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</si>
  <si>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</si>
  <si>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</si>
  <si>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</si>
  <si>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</si>
  <si>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</si>
  <si>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</si>
  <si>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</si>
  <si>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</si>
  <si>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</si>
  <si>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</si>
  <si>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</si>
  <si>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</si>
  <si>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</si>
  <si>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</si>
  <si>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</si>
  <si>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</si>
  <si>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</si>
  <si>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</si>
  <si>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</si>
  <si>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</si>
  <si>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</si>
  <si>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</si>
  <si>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</si>
  <si>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</si>
  <si>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</si>
  <si>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</si>
  <si>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</si>
  <si>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</si>
  <si>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</si>
  <si>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</si>
  <si>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</si>
  <si>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</si>
  <si>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</si>
  <si>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</si>
  <si>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</si>
  <si>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</si>
  <si>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</si>
  <si>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</si>
  <si>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</si>
  <si>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</si>
  <si>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</si>
  <si>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</si>
  <si>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</si>
  <si>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</si>
  <si>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</si>
  <si>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</si>
  <si>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</si>
  <si>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</si>
  <si>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</si>
  <si>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</si>
  <si>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</si>
  <si>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</si>
  <si>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</si>
  <si>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</si>
  <si>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</si>
  <si>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</si>
  <si>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</si>
  <si>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</si>
  <si>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</si>
  <si>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</si>
  <si>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</si>
  <si>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</si>
  <si>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</si>
  <si>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</si>
  <si>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</si>
  <si>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</si>
  <si>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</si>
  <si>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</si>
  <si>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</si>
  <si>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</si>
  <si>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</si>
  <si>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</si>
  <si>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</si>
  <si>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</si>
  <si>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</si>
  <si>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</si>
  <si>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</si>
  <si>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</si>
  <si>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</si>
  <si>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</si>
  <si>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</si>
  <si>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</si>
  <si>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</si>
  <si>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</si>
  <si>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</si>
  <si>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</si>
  <si>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</si>
  <si>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</si>
  <si>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</si>
  <si>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</si>
  <si>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</si>
  <si>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</si>
  <si>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</si>
  <si>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</si>
  <si>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</si>
  <si>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</si>
  <si>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</si>
  <si>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</si>
  <si>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</si>
  <si>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</si>
  <si>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</si>
  <si>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</si>
  <si>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</si>
  <si>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</si>
  <si>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</si>
  <si>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</si>
  <si>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</si>
  <si>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</si>
  <si>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</si>
  <si>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</si>
  <si>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</si>
  <si>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</si>
  <si>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</si>
  <si>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</si>
  <si>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</si>
  <si>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</si>
  <si>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</si>
  <si>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</si>
  <si>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</si>
  <si>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</si>
  <si>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</si>
  <si>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</si>
  <si>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</si>
  <si>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</si>
  <si>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</si>
  <si>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</si>
  <si>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</si>
  <si>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</si>
  <si>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</si>
  <si>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</si>
  <si>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</si>
  <si>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</si>
  <si>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</si>
  <si>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</si>
  <si>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</si>
  <si>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</si>
  <si>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</si>
  <si>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</si>
  <si>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</si>
  <si>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</si>
  <si>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</si>
  <si>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</si>
  <si>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</si>
  <si>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</si>
  <si>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</si>
  <si>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</si>
  <si>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</si>
  <si>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</si>
  <si>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</si>
  <si>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</si>
  <si>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</si>
  <si>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</si>
  <si>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</si>
  <si>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</si>
  <si>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</si>
  <si>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</si>
  <si>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</si>
  <si>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</si>
  <si>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</si>
  <si>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</si>
  <si>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</si>
  <si>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</si>
  <si>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</si>
  <si>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</si>
  <si>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</si>
  <si>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</si>
  <si>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</si>
  <si>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</si>
  <si>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</si>
  <si>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</si>
  <si>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</si>
  <si>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</si>
  <si>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</si>
  <si>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</si>
  <si>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</si>
  <si>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</si>
  <si>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</si>
  <si>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</si>
  <si>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</si>
  <si>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</si>
  <si>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</si>
  <si>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</si>
  <si>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</si>
  <si>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</si>
  <si>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</si>
  <si>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</si>
  <si>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</si>
  <si>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</si>
  <si>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</si>
  <si>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</si>
  <si>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</si>
  <si>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</si>
  <si>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</si>
  <si>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</si>
  <si>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</si>
  <si>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</si>
  <si>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</si>
  <si>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</si>
  <si>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</si>
  <si>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</si>
  <si>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</si>
  <si>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</si>
  <si>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</si>
  <si>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</si>
  <si>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</si>
  <si>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</si>
  <si>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</si>
  <si>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</si>
  <si>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</si>
  <si>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</si>
  <si>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</si>
  <si>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</si>
  <si>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</si>
  <si>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</si>
  <si>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</si>
  <si>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</si>
  <si>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</si>
  <si>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</si>
  <si>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</si>
  <si>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</si>
  <si>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</si>
  <si>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</si>
  <si>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</si>
  <si>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</si>
  <si>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</si>
  <si>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</si>
  <si>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</si>
  <si>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</si>
  <si>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</si>
  <si>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</si>
  <si>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</si>
  <si>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</si>
  <si>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</si>
  <si>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</si>
  <si>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</si>
  <si>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</si>
  <si>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</si>
  <si>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</si>
  <si>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</si>
  <si>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</si>
  <si>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</si>
  <si>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</si>
  <si>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</si>
  <si>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</si>
  <si>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</si>
  <si>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</si>
  <si>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</si>
  <si>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</si>
  <si>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</si>
  <si>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</si>
  <si>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</si>
  <si>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</si>
  <si>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</si>
  <si>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</si>
  <si>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</si>
  <si>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</si>
  <si>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</si>
  <si>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</si>
  <si>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</si>
  <si>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</si>
  <si>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</si>
  <si>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</si>
  <si>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</si>
  <si>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</si>
  <si>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</si>
  <si>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</si>
  <si>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</si>
  <si>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</si>
  <si>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</si>
  <si>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</si>
  <si>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</si>
  <si>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</si>
  <si>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</si>
  <si>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</si>
  <si>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</si>
  <si>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</si>
  <si>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</si>
  <si>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</si>
  <si>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</si>
  <si>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</si>
  <si>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</si>
  <si>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</si>
  <si>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</si>
  <si>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</si>
  <si>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</si>
  <si>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</si>
  <si>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</si>
  <si>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</si>
  <si>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</si>
  <si>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</si>
  <si>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</si>
  <si>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</si>
  <si>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</si>
  <si>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</si>
  <si>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</si>
  <si>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</si>
  <si>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</si>
  <si>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</si>
  <si>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</si>
  <si>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</si>
  <si>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</si>
  <si>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</si>
  <si>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</si>
  <si>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</si>
  <si>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</si>
  <si>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</si>
  <si>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</si>
  <si>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</si>
  <si>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</si>
  <si>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</si>
  <si>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</si>
  <si>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</si>
  <si>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</si>
  <si>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</si>
  <si>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</si>
  <si>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</si>
  <si>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</si>
  <si>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</si>
  <si>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</si>
  <si>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</si>
  <si>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</si>
  <si>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</si>
  <si>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</si>
  <si>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</si>
  <si>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</si>
  <si>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</si>
  <si>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</si>
  <si>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</si>
  <si>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</si>
  <si>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</si>
  <si>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</si>
  <si>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</si>
  <si>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</si>
  <si>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</si>
  <si>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</si>
  <si>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</si>
  <si>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</si>
  <si>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</si>
  <si>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</si>
  <si>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</si>
  <si>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</si>
  <si>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</si>
  <si>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</si>
  <si>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</si>
  <si>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</si>
  <si>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</si>
  <si>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</si>
  <si>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</si>
  <si>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</si>
  <si>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</si>
  <si>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</si>
  <si>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</si>
  <si>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</si>
  <si>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</si>
  <si>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</si>
  <si>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</si>
  <si>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</si>
  <si>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</si>
  <si>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</si>
  <si>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</si>
  <si>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</si>
  <si>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</si>
  <si>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</si>
  <si>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</si>
  <si>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</si>
  <si>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</si>
  <si>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</si>
  <si>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</si>
  <si>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</si>
  <si>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</si>
  <si>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</si>
  <si>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</si>
  <si>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</si>
  <si>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</si>
  <si>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</si>
  <si>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</si>
  <si>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</si>
  <si>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</si>
  <si>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</si>
  <si>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</si>
  <si>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</si>
  <si>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</si>
  <si>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</si>
  <si>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</si>
  <si>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</si>
  <si>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</si>
  <si>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</si>
  <si>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</si>
  <si>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</si>
  <si>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</si>
  <si>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</si>
  <si>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</si>
  <si>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</si>
  <si>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</si>
  <si>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</si>
  <si>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</si>
  <si>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</si>
  <si>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</si>
  <si>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</si>
  <si>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</si>
  <si>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</si>
  <si>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</si>
  <si>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</si>
  <si>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</si>
  <si>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</si>
  <si>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</si>
  <si>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</si>
  <si>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</si>
  <si>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</si>
  <si>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</si>
  <si>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</si>
  <si>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</si>
  <si>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</si>
  <si>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</si>
  <si>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</si>
  <si>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</si>
  <si>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</si>
  <si>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</si>
  <si>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</si>
  <si>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</si>
  <si>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</si>
  <si>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</si>
  <si>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</si>
  <si>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</si>
  <si>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</si>
  <si>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</si>
  <si>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</si>
  <si>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</si>
  <si>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</si>
  <si>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</si>
  <si>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</si>
  <si>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</si>
  <si>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</si>
  <si>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</si>
  <si>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</si>
  <si>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</si>
  <si>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</si>
  <si>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</si>
  <si>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</si>
  <si>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</si>
  <si>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</si>
  <si>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</si>
  <si>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</si>
  <si>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</si>
  <si>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</si>
  <si>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</si>
  <si>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</si>
  <si>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</si>
  <si>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</si>
  <si>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</si>
  <si>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</si>
  <si>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</si>
  <si>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</si>
  <si>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</si>
  <si>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</si>
  <si>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</si>
  <si>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</si>
  <si>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</si>
  <si>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</si>
  <si>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</si>
  <si>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</si>
  <si>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</si>
  <si>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</si>
  <si>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</si>
  <si>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</si>
  <si>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</si>
  <si>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</si>
  <si>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</si>
  <si>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</si>
  <si>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</si>
  <si>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</si>
  <si>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</si>
  <si>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</si>
  <si>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</si>
  <si>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</si>
  <si>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</si>
  <si>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</si>
  <si>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</si>
  <si>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</si>
  <si>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</si>
  <si>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</si>
  <si>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</si>
  <si>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</si>
  <si>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</si>
  <si>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</si>
  <si>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</si>
  <si>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</si>
  <si>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</si>
  <si>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</si>
  <si>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</si>
  <si>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</si>
  <si>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</si>
  <si>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</si>
  <si>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</si>
  <si>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</si>
  <si>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</si>
  <si>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</si>
  <si>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</si>
  <si>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</si>
  <si>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</si>
  <si>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</si>
  <si>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</si>
  <si>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</si>
  <si>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</si>
  <si>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</si>
  <si>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</si>
  <si>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</si>
  <si>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</si>
  <si>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</si>
  <si>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</si>
  <si>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</si>
  <si>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</si>
  <si>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</si>
  <si>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</si>
  <si>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</si>
  <si>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</si>
  <si>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</si>
  <si>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</si>
  <si>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</si>
  <si>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</si>
  <si>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</si>
  <si>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</si>
  <si>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</si>
  <si>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</si>
  <si>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</si>
  <si>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</si>
  <si>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</si>
  <si>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</si>
  <si>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</si>
  <si>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</si>
  <si>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</si>
  <si>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</si>
  <si>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</si>
  <si>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</si>
  <si>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</si>
  <si>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</si>
  <si>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</si>
  <si>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</si>
  <si>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</si>
  <si>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</si>
  <si>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</si>
  <si>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</si>
  <si>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</si>
  <si>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</si>
  <si>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</si>
  <si>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</si>
  <si>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</si>
  <si>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</si>
  <si>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</si>
  <si>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</si>
  <si>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</si>
  <si>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</si>
  <si>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</si>
  <si>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</si>
  <si>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</si>
  <si>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</si>
  <si>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</si>
  <si>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</si>
  <si>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</si>
  <si>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</si>
  <si>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</si>
  <si>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</si>
  <si>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</si>
  <si>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</si>
  <si>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</si>
  <si>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</si>
  <si>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</si>
  <si>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</si>
  <si>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</si>
  <si>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</si>
  <si>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</si>
  <si>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</si>
  <si>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</si>
  <si>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</si>
  <si>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</si>
  <si>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</si>
  <si>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</si>
  <si>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</si>
  <si>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</si>
  <si>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</si>
  <si>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</si>
  <si>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</si>
  <si>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</si>
  <si>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</si>
  <si>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</si>
  <si>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</si>
  <si>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</si>
  <si>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</si>
  <si>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</si>
  <si>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</si>
  <si>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</si>
  <si>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</si>
  <si>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</si>
  <si>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</si>
  <si>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</si>
  <si>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</si>
  <si>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</si>
  <si>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</si>
  <si>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</si>
  <si>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</si>
  <si>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</si>
  <si>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</si>
  <si>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</si>
  <si>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</si>
  <si>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</si>
  <si>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</si>
  <si>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</si>
  <si>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</si>
  <si>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</si>
  <si>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</si>
  <si>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</si>
  <si>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</si>
  <si>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</si>
  <si>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</si>
  <si>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</si>
  <si>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</si>
  <si>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</si>
  <si>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</si>
  <si>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</si>
  <si>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</si>
  <si>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</si>
  <si>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</si>
  <si>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</si>
  <si>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</si>
  <si>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</si>
  <si>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</si>
  <si>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</si>
  <si>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</si>
  <si>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</si>
  <si>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</si>
  <si>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</si>
  <si>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</si>
  <si>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</si>
  <si>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</si>
  <si>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</si>
  <si>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</si>
  <si>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</si>
  <si>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</si>
  <si>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</si>
  <si>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</si>
  <si>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</si>
  <si>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</si>
  <si>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</si>
  <si>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</si>
  <si>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</si>
  <si>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</si>
  <si>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</si>
  <si>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</si>
  <si>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</si>
  <si>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</si>
  <si>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</si>
  <si>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</si>
  <si>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</si>
  <si>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</si>
  <si>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</si>
  <si>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</si>
  <si>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</si>
  <si>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</si>
  <si>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</si>
  <si>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</si>
  <si>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</si>
  <si>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</si>
  <si>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</si>
  <si>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</si>
  <si>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</si>
  <si>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</si>
  <si>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</si>
  <si>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</si>
  <si>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</si>
  <si>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</si>
  <si>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</si>
  <si>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</si>
  <si>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</si>
  <si>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</si>
  <si>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</si>
  <si>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</si>
  <si>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</si>
  <si>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</si>
  <si>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</si>
  <si>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</si>
  <si>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</si>
  <si>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</si>
  <si>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</si>
  <si>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</si>
  <si>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</si>
  <si>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</si>
  <si>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</si>
  <si>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</si>
  <si>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</si>
  <si>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</si>
  <si>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</si>
  <si>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</si>
  <si>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</si>
  <si>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</si>
  <si>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</si>
  <si>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</si>
  <si>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</si>
  <si>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</si>
  <si>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</si>
  <si>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</si>
  <si>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</si>
  <si>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</si>
  <si>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</si>
  <si>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</si>
  <si>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</si>
  <si>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</si>
  <si>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</si>
  <si>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</si>
  <si>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</si>
  <si>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</si>
  <si>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</si>
  <si>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</si>
  <si>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</si>
  <si>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</si>
  <si>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</si>
  <si>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</si>
  <si>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</si>
  <si>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</si>
  <si>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</si>
  <si>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</si>
  <si>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</si>
  <si>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</si>
  <si>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</si>
  <si>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</si>
  <si>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</si>
  <si>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</si>
  <si>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</si>
  <si>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</si>
  <si>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</si>
  <si>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</si>
  <si>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</si>
  <si>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</si>
  <si>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</si>
  <si>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</si>
  <si>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</si>
  <si>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</si>
  <si>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</si>
  <si>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</si>
  <si>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</si>
  <si>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</si>
  <si>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</si>
  <si>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</si>
  <si>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</si>
  <si>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</si>
  <si>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</si>
  <si>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</si>
  <si>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</si>
  <si>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</si>
  <si>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</si>
  <si>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</si>
  <si>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</si>
  <si>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</si>
  <si>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</si>
  <si>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</si>
  <si>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</si>
  <si>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</si>
  <si>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</si>
  <si>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</si>
  <si>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</si>
  <si>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</si>
  <si>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</si>
  <si>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</si>
  <si>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</si>
  <si>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</si>
  <si>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</si>
  <si>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</si>
  <si>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</si>
  <si>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</si>
  <si>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</si>
  <si>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</si>
  <si>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</si>
  <si>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</si>
  <si>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</si>
  <si>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</si>
  <si>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</si>
  <si>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</si>
  <si>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</si>
  <si>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</si>
  <si>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</si>
  <si>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</si>
  <si>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</si>
  <si>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</si>
  <si>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</si>
  <si>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</si>
  <si>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</si>
  <si>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</si>
  <si>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</si>
  <si>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</si>
  <si>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</si>
  <si>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</si>
  <si>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</si>
  <si>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</si>
  <si>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</si>
  <si>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</si>
  <si>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</si>
  <si>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</si>
  <si>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</si>
  <si>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</si>
  <si>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</si>
  <si>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</si>
  <si>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</si>
  <si>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</si>
  <si>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</si>
  <si>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</si>
  <si>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</si>
  <si>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</si>
  <si>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</si>
  <si>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</si>
  <si>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</si>
  <si>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</si>
  <si>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</si>
  <si>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</si>
  <si>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</si>
  <si>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</si>
  <si>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</si>
  <si>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</si>
  <si>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</si>
  <si>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</si>
  <si>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</si>
  <si>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</si>
  <si>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</si>
  <si>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</si>
  <si>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</si>
  <si>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</si>
  <si>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</si>
  <si>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</si>
  <si>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</si>
  <si>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</si>
  <si>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</si>
  <si>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</si>
  <si>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</si>
  <si>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</si>
  <si>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</si>
  <si>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</si>
  <si>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</si>
  <si>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</si>
  <si>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</si>
  <si>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</si>
  <si>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</si>
  <si>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</si>
  <si>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</si>
  <si>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</si>
  <si>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</si>
  <si>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</si>
  <si>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</si>
  <si>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</si>
  <si>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</si>
  <si>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</si>
  <si>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</si>
  <si>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</si>
  <si>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</si>
  <si>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</si>
  <si>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</si>
  <si>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</si>
  <si>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</si>
  <si>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</si>
  <si>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</si>
  <si>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</si>
  <si>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</si>
  <si>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</si>
  <si>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</si>
  <si>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</si>
  <si>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</si>
  <si>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</si>
  <si>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</si>
  <si>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</si>
  <si>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</si>
  <si>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</si>
  <si>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</si>
  <si>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</si>
  <si>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</si>
  <si>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</si>
  <si>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</si>
  <si>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</si>
  <si>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</si>
  <si>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</si>
  <si>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</si>
  <si>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</si>
  <si>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</si>
  <si>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</si>
  <si>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</si>
  <si>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</si>
  <si>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</si>
  <si>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</si>
  <si>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</si>
  <si>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</si>
  <si>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</si>
  <si>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</si>
  <si>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</si>
  <si>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</si>
  <si>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</si>
  <si>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</si>
  <si>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</si>
  <si>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</si>
  <si>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</si>
  <si>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</si>
  <si>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</si>
  <si>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</si>
  <si>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</si>
  <si>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</si>
  <si>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</si>
  <si>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</si>
  <si>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</si>
  <si>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</si>
  <si>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</si>
  <si>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</si>
  <si>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</si>
  <si>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</si>
  <si>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</si>
  <si>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</si>
  <si>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</si>
  <si>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</si>
  <si>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</si>
  <si>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</si>
  <si>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</si>
  <si>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</si>
  <si>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</si>
  <si>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</si>
  <si>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</si>
  <si>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</si>
  <si>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</si>
  <si>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</si>
  <si>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</si>
  <si>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</si>
  <si>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</si>
  <si>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</si>
  <si>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</si>
  <si>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</si>
  <si>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</si>
  <si>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</si>
  <si>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</si>
  <si>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</si>
  <si>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</si>
  <si>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</si>
  <si>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</si>
  <si>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</si>
  <si>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</si>
  <si>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</si>
  <si>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</si>
  <si>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</si>
  <si>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</si>
  <si>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</si>
  <si>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</si>
  <si>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</si>
  <si>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</si>
  <si>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</si>
  <si>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</si>
  <si>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</si>
  <si>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</si>
  <si>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</si>
  <si>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</si>
  <si>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</si>
  <si>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</si>
  <si>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</si>
  <si>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</si>
  <si>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</si>
  <si>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</si>
  <si>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</si>
  <si>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</si>
  <si>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</si>
  <si>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</si>
  <si>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</si>
  <si>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</si>
  <si>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</si>
  <si>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</si>
  <si>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</si>
  <si>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</si>
  <si>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</si>
  <si>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</si>
  <si>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</si>
  <si>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</si>
  <si>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</si>
  <si>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</si>
  <si>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</si>
  <si>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</si>
  <si>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</si>
  <si>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</si>
  <si>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</si>
  <si>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</si>
  <si>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</si>
  <si>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</si>
  <si>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</si>
  <si>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</si>
  <si>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</si>
  <si>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</si>
  <si>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</si>
  <si>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</si>
  <si>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</si>
  <si>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</si>
  <si>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</si>
  <si>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</si>
  <si>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</si>
  <si>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</si>
  <si>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</si>
  <si>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</si>
  <si>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</si>
  <si>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</si>
  <si>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</si>
  <si>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</si>
  <si>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</si>
  <si>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</si>
  <si>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</si>
  <si>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</si>
  <si>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</si>
  <si>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</si>
  <si>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</si>
  <si>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</si>
  <si>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</si>
  <si>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</si>
  <si>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</si>
  <si>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</si>
  <si>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</si>
  <si>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</si>
  <si>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</si>
  <si>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</si>
  <si>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</si>
  <si>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</si>
  <si>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</si>
  <si>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</si>
  <si>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</si>
  <si>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</si>
  <si>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</si>
  <si>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</si>
  <si>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</si>
  <si>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</si>
  <si>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</si>
  <si>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</si>
  <si>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</si>
  <si>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</si>
  <si>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</si>
  <si>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</si>
  <si>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</si>
  <si>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</si>
  <si>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</si>
  <si>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</si>
  <si>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</si>
  <si>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</si>
  <si>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</si>
  <si>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</si>
  <si>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</si>
  <si>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</si>
  <si>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</si>
  <si>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</si>
  <si>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</si>
  <si>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</si>
  <si>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</si>
  <si>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</si>
  <si>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</si>
  <si>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</si>
  <si>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</si>
  <si>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</si>
  <si>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</si>
  <si>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</si>
  <si>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</si>
  <si>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</si>
  <si>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</si>
  <si>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</si>
  <si>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</si>
  <si>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</si>
  <si>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</si>
  <si>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</si>
  <si>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</si>
  <si>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</si>
  <si>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</si>
  <si>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</si>
  <si>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</si>
  <si>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</si>
  <si>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</si>
  <si>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</si>
  <si>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</si>
  <si>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</si>
  <si>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</si>
  <si>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</si>
  <si>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</si>
  <si>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</si>
  <si>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</si>
  <si>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</si>
  <si>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</si>
  <si>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</si>
  <si>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</si>
  <si>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</si>
  <si>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</si>
  <si>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</si>
  <si>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</si>
  <si>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</si>
  <si>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</si>
  <si>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</si>
  <si>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</si>
  <si>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</si>
  <si>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</si>
  <si>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</si>
  <si>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</si>
  <si>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</si>
  <si>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</si>
  <si>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</si>
  <si>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</si>
  <si>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</si>
  <si>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</si>
  <si>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</si>
  <si>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</si>
  <si>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</si>
  <si>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</si>
  <si>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</si>
  <si>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</si>
  <si>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</si>
  <si>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</si>
  <si>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</si>
  <si>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</si>
  <si>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</si>
  <si>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</si>
  <si>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</si>
  <si>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</si>
  <si>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</si>
  <si>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</si>
  <si>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</si>
  <si>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</si>
  <si>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</si>
  <si>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</si>
  <si>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</si>
  <si>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</si>
  <si>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</si>
  <si>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</si>
  <si>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</si>
  <si>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</si>
  <si>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</si>
  <si>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</si>
  <si>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</si>
  <si>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</si>
  <si>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</si>
  <si>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</si>
  <si>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</si>
  <si>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</si>
  <si>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</si>
  <si>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</si>
  <si>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</si>
  <si>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</si>
  <si>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</si>
  <si>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</si>
  <si>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</si>
  <si>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</si>
  <si>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</si>
  <si>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</si>
  <si>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</si>
  <si>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</si>
  <si>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</si>
  <si>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</si>
  <si>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</si>
  <si>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</si>
  <si>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</si>
  <si>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</si>
  <si>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</si>
  <si>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</si>
  <si>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</si>
  <si>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</si>
  <si>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</si>
  <si>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</si>
  <si>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</si>
  <si>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</si>
  <si>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</si>
  <si>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</si>
  <si>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</si>
  <si>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</si>
  <si>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</si>
  <si>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</si>
  <si>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</si>
  <si>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</si>
  <si>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</si>
  <si>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</si>
  <si>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</si>
  <si>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</si>
  <si>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</si>
  <si>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</si>
  <si>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</si>
  <si>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</si>
  <si>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</si>
  <si>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</si>
  <si>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</si>
  <si>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</si>
  <si>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</si>
  <si>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</si>
  <si>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</si>
  <si>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</si>
  <si>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</si>
  <si>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</si>
  <si>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</si>
  <si>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</si>
  <si>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</si>
  <si>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</si>
  <si>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</si>
  <si>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</si>
  <si>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</si>
  <si>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</si>
  <si>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</si>
  <si>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</si>
  <si>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</si>
  <si>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</si>
  <si>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</si>
  <si>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</si>
  <si>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</si>
  <si>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</si>
  <si>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</si>
  <si>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</si>
  <si>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</si>
  <si>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</si>
  <si>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</si>
  <si>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</si>
  <si>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</si>
  <si>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</si>
  <si>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</si>
  <si>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</si>
  <si>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</si>
  <si>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</si>
  <si>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</si>
  <si>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</si>
  <si>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</si>
  <si>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</si>
  <si>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</si>
  <si>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</si>
  <si>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</si>
  <si>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</si>
  <si>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</si>
  <si>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</si>
  <si>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</si>
  <si>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</si>
  <si>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</si>
  <si>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</si>
  <si>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</si>
  <si>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</si>
  <si>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</si>
  <si>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</si>
  <si>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</si>
  <si>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</si>
  <si>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</si>
  <si>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</si>
  <si>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</si>
  <si>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</si>
  <si>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</si>
  <si>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</si>
  <si>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</si>
  <si>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</si>
  <si>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</si>
  <si>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</si>
  <si>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</si>
  <si>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</si>
  <si>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</si>
  <si>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</si>
  <si>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</si>
  <si>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</si>
  <si>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</si>
  <si>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</si>
  <si>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</si>
  <si>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</si>
  <si>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</si>
  <si>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</si>
  <si>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</si>
  <si>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</si>
  <si>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</si>
  <si>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</si>
  <si>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</si>
  <si>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</si>
  <si>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</si>
  <si>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</si>
  <si>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</si>
  <si>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</si>
  <si>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</si>
  <si>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</si>
  <si>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</si>
  <si>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</si>
  <si>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</si>
  <si>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</si>
  <si>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</si>
  <si>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</si>
  <si>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</si>
  <si>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</si>
  <si>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</si>
  <si>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</si>
  <si>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</si>
  <si>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</si>
  <si>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</si>
  <si>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</si>
  <si>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</si>
  <si>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</si>
  <si>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</si>
  <si>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</si>
  <si>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</si>
  <si>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</si>
  <si>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</si>
  <si>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</si>
  <si>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</si>
  <si>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</si>
  <si>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</si>
  <si>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</si>
  <si>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</si>
  <si>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</si>
  <si>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</si>
  <si>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</si>
  <si>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</si>
  <si>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</si>
  <si>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</si>
  <si>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</si>
  <si>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</si>
  <si>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</si>
  <si>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</si>
  <si>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</si>
  <si>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</si>
  <si>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</si>
  <si>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</si>
  <si>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</si>
  <si>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</si>
  <si>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</si>
  <si>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</si>
  <si>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</si>
  <si>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</si>
  <si>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</si>
  <si>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</si>
  <si>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</si>
  <si>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</si>
  <si>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</si>
  <si>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</si>
  <si>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</si>
  <si>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</si>
  <si>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</si>
  <si>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</si>
  <si>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</si>
  <si>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</si>
  <si>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</si>
  <si>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</si>
  <si>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</si>
  <si>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</si>
  <si>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</si>
  <si>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</si>
  <si>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</si>
  <si>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</si>
  <si>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</si>
  <si>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</si>
  <si>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</si>
  <si>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</si>
  <si>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</si>
  <si>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</si>
  <si>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</si>
  <si>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</si>
  <si>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</si>
  <si>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</si>
  <si>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</si>
  <si>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</si>
  <si>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</si>
  <si>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</si>
  <si>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</si>
  <si>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</si>
  <si>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</si>
  <si>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</si>
  <si>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</si>
  <si>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</si>
  <si>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</si>
  <si>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</si>
  <si>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</si>
  <si>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</si>
  <si>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</si>
  <si>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</si>
  <si>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</si>
  <si>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</si>
  <si>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</si>
  <si>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</si>
  <si>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</si>
  <si>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</si>
  <si>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</si>
  <si>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</si>
  <si>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</si>
  <si>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</si>
  <si>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</si>
  <si>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</si>
  <si>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</si>
  <si>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</si>
  <si>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</si>
  <si>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</si>
  <si>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</si>
  <si>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</si>
  <si>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</si>
  <si>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</si>
  <si>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</si>
  <si>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</si>
  <si>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</si>
  <si>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</si>
  <si>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</si>
  <si>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</si>
  <si>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</si>
  <si>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</si>
  <si>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</si>
  <si>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</si>
  <si>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</si>
  <si>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</si>
  <si>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</si>
  <si>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</si>
  <si>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</si>
  <si>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</si>
  <si>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</si>
  <si>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</si>
  <si>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</si>
  <si>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</si>
  <si>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</si>
  <si>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</si>
  <si>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</si>
  <si>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</si>
  <si>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</si>
  <si>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</si>
  <si>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</si>
  <si>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</si>
  <si>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</si>
  <si>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</si>
  <si>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</si>
  <si>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</si>
  <si>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</si>
  <si>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</si>
  <si>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</si>
  <si>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</si>
  <si>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</si>
  <si>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</si>
  <si>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</si>
  <si>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</si>
  <si>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</si>
  <si>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</si>
  <si>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</si>
  <si>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</si>
  <si>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</si>
  <si>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</si>
  <si>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</si>
  <si>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</si>
  <si>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</si>
  <si>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</si>
  <si>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</si>
  <si>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</si>
  <si>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</si>
  <si>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</si>
  <si>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</si>
  <si>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</si>
  <si>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</si>
  <si>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</si>
  <si>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</si>
  <si>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</si>
  <si>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</si>
  <si>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</si>
  <si>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</si>
  <si>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</si>
  <si>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</si>
  <si>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</si>
  <si>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</si>
  <si>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</si>
  <si>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</si>
  <si>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</si>
  <si>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</si>
  <si>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</si>
  <si>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</si>
  <si>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</si>
  <si>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</si>
  <si>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</si>
  <si>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</si>
  <si>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</si>
  <si>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</si>
  <si>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</si>
  <si>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</si>
  <si>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</si>
  <si>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</si>
  <si>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</si>
  <si>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</si>
  <si>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</si>
  <si>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</si>
  <si>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</si>
  <si>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</si>
  <si>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</si>
  <si>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</si>
  <si>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</si>
  <si>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</si>
  <si>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</si>
  <si>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</si>
  <si>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</si>
  <si>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</si>
  <si>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</si>
  <si>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</si>
  <si>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</si>
  <si>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</si>
  <si>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</si>
  <si>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</si>
  <si>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</si>
  <si>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</si>
  <si>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</si>
  <si>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</si>
  <si>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</si>
  <si>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</si>
  <si>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</si>
  <si>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</si>
  <si>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</si>
  <si>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</si>
  <si>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</si>
  <si>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</si>
  <si>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</si>
  <si>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</si>
  <si>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</si>
  <si>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</si>
  <si>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</si>
  <si>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</si>
  <si>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</si>
  <si>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</si>
  <si>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</si>
  <si>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</si>
  <si>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</si>
  <si>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</si>
  <si>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</si>
  <si>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</si>
  <si>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</si>
  <si>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</si>
  <si>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</si>
  <si>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</si>
  <si>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</si>
  <si>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</si>
  <si>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</si>
  <si>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</si>
  <si>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</si>
  <si>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</si>
  <si>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</si>
  <si>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</si>
  <si>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</si>
  <si>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</si>
  <si>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</si>
  <si>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</si>
  <si>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</si>
  <si>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</si>
  <si>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</si>
  <si>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</si>
  <si>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</si>
  <si>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</si>
  <si>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</si>
  <si>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</si>
  <si>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</si>
  <si>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</si>
  <si>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</si>
  <si>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</si>
  <si>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</si>
  <si>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</si>
  <si>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</si>
  <si>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</si>
  <si>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</si>
  <si>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</si>
  <si>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</si>
  <si>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</si>
  <si>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</si>
  <si>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</si>
  <si>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</si>
  <si>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</si>
  <si>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</si>
  <si>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</si>
  <si>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</si>
  <si>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</si>
  <si>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</si>
  <si>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</si>
  <si>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</si>
  <si>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</si>
  <si>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</si>
  <si>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</si>
  <si>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</si>
  <si>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</si>
  <si>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</si>
  <si>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</si>
  <si>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</si>
  <si>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</si>
  <si>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</si>
  <si>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</si>
  <si>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</si>
  <si>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</si>
  <si>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</si>
  <si>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</si>
  <si>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</si>
  <si>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</si>
  <si>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</si>
  <si>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</si>
  <si>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</si>
  <si>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</si>
  <si>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</si>
  <si>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</si>
  <si>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</si>
  <si>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</si>
  <si>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</si>
  <si>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</si>
  <si>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</si>
  <si>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</si>
  <si>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</si>
  <si>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</si>
  <si>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</si>
  <si>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</si>
  <si>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</si>
  <si>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</si>
  <si>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</si>
  <si>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</si>
  <si>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</si>
  <si>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</si>
  <si>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</si>
  <si>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</si>
  <si>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</si>
  <si>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</si>
  <si>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</si>
  <si>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</si>
  <si>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</si>
  <si>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</si>
  <si>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</si>
  <si>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</si>
  <si>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</si>
  <si>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</si>
  <si>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</si>
  <si>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</si>
  <si>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</si>
  <si>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</si>
  <si>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</si>
  <si>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</si>
  <si>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</si>
  <si>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</si>
  <si>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</si>
  <si>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</si>
  <si>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</si>
  <si>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</si>
  <si>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</si>
  <si>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</si>
  <si>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</si>
  <si>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</si>
  <si>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</si>
  <si>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</si>
  <si>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</si>
  <si>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</si>
  <si>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</si>
  <si>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</si>
  <si>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</si>
  <si>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</si>
  <si>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</si>
  <si>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</si>
  <si>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</si>
  <si>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</si>
  <si>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</si>
  <si>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</si>
  <si>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</si>
  <si>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</si>
  <si>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</si>
  <si>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</si>
  <si>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</si>
  <si>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</si>
  <si>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</si>
  <si>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</si>
  <si>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</si>
  <si>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</si>
  <si>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</si>
  <si>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</si>
  <si>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</si>
  <si>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</si>
  <si>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</si>
  <si>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</si>
  <si>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</si>
  <si>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</si>
  <si>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</si>
  <si>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</si>
  <si>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</si>
  <si>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</si>
  <si>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</si>
  <si>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</si>
  <si>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</si>
  <si>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</si>
  <si>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</si>
  <si>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</si>
  <si>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</si>
  <si>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</si>
  <si>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</si>
  <si>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</si>
  <si>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</si>
  <si>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</si>
  <si>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</si>
  <si>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</si>
  <si>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</si>
  <si>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</si>
  <si>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</si>
  <si>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</si>
  <si>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</si>
  <si>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</si>
  <si>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</si>
  <si>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</si>
  <si>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</si>
  <si>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</si>
  <si>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</si>
  <si>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</si>
  <si>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</si>
  <si>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</si>
  <si>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</si>
  <si>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</si>
  <si>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</si>
  <si>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</si>
  <si>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</si>
  <si>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</si>
  <si>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</si>
  <si>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</si>
  <si>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</si>
  <si>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</si>
  <si>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</si>
  <si>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</si>
  <si>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</si>
  <si>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</si>
  <si>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</si>
  <si>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</si>
  <si>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</si>
  <si>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</si>
  <si>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</si>
  <si>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</si>
  <si>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</si>
  <si>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</si>
  <si>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</si>
  <si>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</si>
  <si>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</si>
  <si>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</si>
  <si>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</si>
  <si>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</si>
  <si>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</si>
  <si>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</si>
  <si>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</si>
  <si>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</si>
  <si>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</si>
  <si>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</si>
  <si>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</si>
  <si>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</si>
  <si>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</si>
  <si>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</si>
  <si>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</si>
  <si>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</si>
  <si>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</si>
  <si>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</si>
  <si>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</si>
  <si>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</si>
  <si>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</si>
  <si>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</si>
  <si>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</si>
  <si>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</si>
  <si>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</si>
  <si>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</si>
  <si>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</si>
  <si>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</si>
  <si>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</si>
  <si>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</si>
  <si>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</si>
  <si>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</si>
  <si>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</si>
  <si>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</si>
  <si>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</si>
  <si>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</si>
  <si>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</si>
  <si>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</si>
  <si>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</si>
  <si>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</si>
  <si>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</si>
  <si>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</si>
  <si>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</si>
  <si>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</si>
  <si>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</si>
  <si>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</si>
  <si>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</si>
  <si>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</si>
  <si>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</si>
  <si>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</si>
  <si>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</si>
  <si>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</si>
  <si>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</si>
  <si>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</si>
  <si>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</si>
  <si>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</si>
  <si>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</si>
  <si>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</si>
  <si>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</si>
  <si>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</si>
  <si>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</si>
  <si>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</si>
  <si>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</si>
  <si>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</si>
  <si>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</si>
  <si>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</si>
  <si>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</si>
  <si>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</si>
  <si>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</si>
  <si>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</si>
  <si>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</si>
  <si>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</si>
  <si>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</si>
  <si>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</si>
  <si>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</si>
  <si>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</si>
  <si>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</si>
  <si>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</si>
  <si>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</si>
  <si>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</si>
  <si>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</si>
  <si>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</si>
  <si>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</si>
  <si>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</si>
  <si>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</si>
  <si>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</si>
  <si>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</si>
  <si>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</si>
  <si>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</si>
  <si>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</si>
  <si>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</si>
  <si>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</si>
  <si>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</si>
  <si>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</si>
  <si>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</si>
  <si>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</si>
  <si>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</si>
  <si>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</si>
  <si>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</si>
  <si>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</si>
  <si>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</si>
  <si>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</si>
  <si>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</si>
  <si>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</si>
  <si>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</si>
  <si>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</si>
  <si>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</si>
  <si>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</si>
  <si>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</si>
  <si>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</si>
  <si>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</si>
  <si>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</si>
  <si>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</si>
  <si>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</si>
  <si>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</si>
  <si>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</si>
  <si>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</si>
  <si>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</si>
  <si>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</si>
  <si>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</si>
  <si>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</si>
  <si>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</si>
  <si>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</si>
  <si>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</si>
  <si>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</si>
  <si>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</si>
  <si>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</si>
  <si>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</si>
  <si>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</si>
  <si>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</si>
  <si>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</si>
  <si>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</si>
  <si>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</si>
  <si>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</si>
  <si>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</si>
  <si>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</si>
  <si>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</si>
  <si>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</si>
  <si>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</si>
  <si>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</si>
  <si>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</si>
  <si>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</si>
  <si>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</si>
  <si>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</si>
  <si>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</si>
  <si>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</si>
  <si>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</si>
  <si>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</si>
  <si>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</si>
  <si>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</si>
  <si>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</si>
  <si>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</si>
  <si>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</si>
  <si>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</si>
  <si>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</si>
  <si>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</si>
  <si>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</si>
  <si>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</si>
  <si>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</si>
  <si>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</si>
  <si>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</si>
  <si>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</si>
  <si>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</si>
  <si>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</si>
  <si>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</si>
  <si>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</si>
  <si>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</si>
  <si>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</si>
  <si>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</si>
  <si>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</si>
  <si>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</si>
  <si>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</si>
  <si>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</si>
  <si>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</si>
  <si>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</si>
  <si>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</si>
  <si>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</si>
  <si>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</si>
  <si>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</si>
  <si>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</si>
  <si>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</si>
  <si>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</si>
  <si>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</si>
  <si>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</si>
  <si>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</si>
  <si>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</si>
  <si>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</si>
  <si>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</si>
  <si>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</si>
  <si>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</si>
  <si>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</si>
  <si>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</si>
  <si>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</si>
  <si>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</si>
  <si>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</si>
  <si>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</si>
  <si>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</si>
  <si>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</si>
  <si>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</si>
  <si>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</si>
  <si>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</si>
  <si>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</si>
  <si>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</si>
  <si>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</si>
  <si>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</si>
  <si>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</si>
  <si>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</si>
  <si>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</si>
  <si>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</si>
  <si>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</si>
  <si>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</si>
  <si>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</si>
  <si>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</si>
  <si>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</si>
  <si>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</si>
  <si>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</si>
  <si>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</si>
  <si>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</si>
  <si>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</si>
  <si>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</si>
  <si>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</si>
  <si>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</si>
  <si>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</si>
  <si>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</si>
  <si>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</si>
  <si>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</si>
  <si>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</si>
  <si>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</si>
  <si>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</si>
  <si>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</si>
  <si>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</si>
  <si>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</si>
  <si>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</si>
  <si>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</si>
  <si>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</si>
  <si>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</si>
  <si>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</si>
  <si>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</si>
  <si>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</si>
  <si>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</si>
  <si>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</si>
  <si>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</si>
  <si>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</si>
  <si>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</si>
  <si>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</si>
  <si>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</si>
  <si>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</si>
  <si>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</si>
  <si>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</si>
  <si>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</si>
  <si>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</si>
  <si>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</si>
  <si>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</si>
  <si>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</si>
  <si>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</si>
  <si>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</si>
  <si>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</si>
  <si>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</si>
  <si>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</si>
  <si>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</si>
  <si>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</si>
  <si>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</si>
  <si>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</si>
  <si>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</si>
  <si>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</si>
  <si>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</si>
  <si>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</si>
  <si>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</si>
  <si>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</si>
  <si>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</si>
  <si>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</si>
  <si>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</si>
  <si>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</si>
  <si>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</si>
  <si>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</si>
  <si>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</si>
  <si>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</si>
  <si>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</si>
  <si>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</si>
  <si>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</si>
  <si>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</si>
  <si>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</si>
  <si>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</si>
  <si>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</si>
  <si>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</si>
  <si>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</si>
  <si>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</si>
  <si>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</si>
  <si>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</si>
  <si>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</si>
  <si>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</si>
  <si>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</si>
  <si>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</si>
  <si>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</si>
  <si>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</si>
  <si>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</si>
  <si>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</si>
  <si>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</si>
  <si>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</si>
  <si>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</si>
  <si>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</si>
  <si>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</si>
  <si>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</si>
  <si>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</si>
  <si>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</si>
  <si>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</si>
  <si>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</si>
  <si>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</si>
  <si>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</si>
  <si>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</si>
  <si>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</si>
  <si>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</si>
  <si>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</si>
  <si>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</si>
  <si>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</si>
  <si>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</si>
  <si>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</si>
  <si>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</si>
  <si>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</si>
  <si>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</si>
  <si>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</si>
  <si>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</si>
  <si>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</si>
  <si>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</si>
  <si>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</si>
  <si>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</si>
  <si>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</si>
  <si>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</si>
  <si>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</si>
  <si>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</si>
  <si>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</si>
  <si>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</si>
  <si>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</si>
  <si>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</si>
  <si>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</si>
  <si>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</si>
  <si>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</si>
  <si>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</si>
  <si>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</si>
  <si>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</si>
  <si>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</si>
  <si>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</si>
  <si>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</si>
  <si>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</si>
  <si>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</si>
  <si>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</si>
  <si>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</si>
  <si>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</si>
  <si>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</si>
  <si>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</si>
  <si>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</si>
  <si>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</si>
  <si>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</si>
  <si>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</si>
  <si>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</si>
  <si>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</si>
  <si>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</si>
  <si>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</si>
  <si>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</si>
  <si>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</si>
  <si>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</si>
  <si>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</si>
  <si>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</si>
  <si>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</si>
  <si>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</si>
  <si>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</si>
  <si>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</si>
  <si>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</si>
  <si>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</si>
  <si>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</si>
  <si>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</si>
  <si>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</si>
  <si>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</si>
  <si>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</si>
  <si>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</si>
  <si>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</si>
  <si>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</si>
  <si>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</si>
  <si>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</si>
  <si>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</si>
  <si>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</si>
  <si>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</si>
  <si>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</si>
  <si>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</si>
  <si>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</si>
  <si>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</si>
  <si>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</si>
  <si>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</si>
  <si>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</si>
  <si>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</si>
  <si>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</si>
  <si>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</si>
  <si>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</si>
  <si>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</si>
  <si>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</si>
  <si>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</si>
  <si>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</si>
  <si>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</si>
  <si>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</si>
  <si>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</si>
  <si>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</si>
  <si>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</si>
  <si>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</si>
  <si>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</si>
  <si>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</si>
  <si>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</si>
  <si>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</si>
  <si>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</si>
  <si>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</si>
  <si>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</si>
  <si>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</si>
  <si>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</si>
  <si>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</si>
  <si>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</si>
  <si>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</si>
  <si>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</si>
  <si>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</si>
  <si>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</si>
  <si>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</si>
  <si>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</si>
  <si>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</si>
  <si>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</si>
  <si>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</si>
  <si>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</si>
  <si>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</si>
  <si>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</si>
  <si>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</si>
  <si>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</si>
  <si>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</si>
  <si>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</si>
  <si>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</si>
  <si>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</si>
  <si>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</si>
  <si>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</si>
  <si>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</si>
  <si>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</si>
  <si>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</si>
  <si>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</si>
  <si>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</si>
  <si>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</si>
  <si>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</si>
  <si>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</si>
  <si>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</si>
  <si>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</si>
  <si>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</si>
  <si>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</si>
  <si>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</si>
  <si>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</si>
  <si>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</si>
  <si>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</si>
  <si>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</si>
  <si>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</si>
  <si>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</si>
  <si>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</si>
  <si>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</si>
  <si>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</si>
  <si>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</si>
  <si>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</si>
  <si>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</si>
  <si>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</si>
  <si>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</si>
  <si>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</si>
  <si>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</si>
  <si>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</si>
  <si>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</si>
  <si>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</si>
  <si>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</si>
  <si>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</si>
  <si>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</si>
  <si>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</si>
  <si>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</si>
  <si>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</si>
  <si>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</si>
  <si>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</si>
  <si>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</si>
  <si>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</si>
  <si>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</si>
  <si>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</si>
  <si>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</si>
  <si>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</si>
  <si>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</si>
  <si>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</si>
  <si>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</si>
  <si>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</si>
  <si>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</si>
  <si>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</si>
  <si>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</si>
  <si>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</si>
  <si>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</si>
  <si>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</si>
  <si>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</si>
  <si>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</si>
  <si>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</si>
  <si>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</si>
  <si>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</si>
  <si>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</si>
  <si>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</si>
  <si>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</si>
  <si>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</si>
  <si>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</si>
  <si>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</si>
  <si>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</si>
  <si>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</si>
  <si>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</si>
  <si>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</si>
  <si>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</si>
  <si>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</si>
  <si>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</si>
  <si>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</si>
  <si>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</si>
  <si>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</si>
  <si>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</si>
  <si>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</si>
  <si>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</si>
  <si>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</si>
  <si>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</si>
  <si>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</si>
  <si>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</si>
  <si>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</si>
  <si>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</si>
  <si>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</si>
  <si>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</si>
  <si>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</si>
  <si>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</si>
  <si>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</si>
  <si>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</si>
  <si>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</si>
  <si>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</si>
  <si>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</si>
  <si>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</si>
  <si>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</si>
  <si>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</si>
  <si>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</si>
  <si>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</si>
  <si>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</si>
  <si>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</si>
  <si>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</si>
  <si>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</si>
  <si>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</si>
  <si>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</si>
  <si>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</si>
  <si>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</si>
  <si>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</si>
  <si>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</si>
  <si>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</si>
  <si>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</si>
  <si>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</si>
  <si>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</si>
  <si>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</si>
  <si>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</si>
  <si>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</si>
  <si>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</si>
  <si>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</si>
  <si>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</si>
  <si>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</si>
  <si>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</si>
  <si>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</si>
  <si>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</si>
  <si>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</si>
  <si>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</si>
  <si>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</si>
  <si>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</si>
  <si>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</si>
  <si>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</si>
  <si>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</si>
  <si>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</si>
  <si>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</si>
  <si>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</si>
  <si>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</si>
  <si>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</si>
  <si>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</si>
  <si>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</si>
  <si>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</si>
  <si>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</si>
  <si>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</si>
  <si>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</si>
  <si>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</si>
  <si>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</si>
  <si>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</si>
  <si>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</si>
  <si>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</si>
  <si>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</si>
  <si>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</si>
  <si>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</si>
  <si>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</si>
  <si>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</si>
  <si>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</si>
  <si>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</si>
  <si>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</si>
  <si>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</si>
  <si>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</si>
  <si>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</si>
  <si>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</si>
  <si>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</si>
  <si>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</si>
  <si>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</si>
  <si>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</si>
  <si>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</si>
  <si>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</si>
  <si>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</si>
  <si>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</si>
  <si>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</si>
  <si>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</si>
  <si>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</si>
  <si>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</si>
  <si>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</si>
  <si>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</si>
  <si>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</si>
  <si>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</si>
  <si>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</si>
  <si>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</si>
  <si>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</si>
  <si>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</si>
  <si>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</si>
  <si>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</si>
  <si>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</si>
  <si>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</si>
  <si>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</si>
  <si>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</si>
  <si>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</si>
  <si>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</si>
  <si>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</si>
  <si>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</si>
  <si>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</si>
  <si>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</si>
  <si>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</si>
  <si>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</si>
  <si>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</si>
  <si>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</si>
  <si>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</si>
  <si>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</si>
  <si>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</si>
  <si>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</si>
  <si>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</si>
  <si>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</si>
  <si>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</si>
  <si>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</si>
  <si>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</si>
  <si>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</si>
  <si>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</si>
  <si>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</si>
  <si>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</si>
  <si>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</si>
  <si>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</si>
  <si>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</si>
  <si>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</si>
  <si>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</si>
  <si>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</si>
  <si>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</si>
  <si>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</si>
  <si>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</si>
  <si>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</si>
  <si>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</si>
  <si>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</si>
  <si>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</si>
  <si>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</si>
  <si>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</si>
  <si>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</si>
  <si>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</si>
  <si>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</si>
  <si>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</si>
  <si>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</si>
  <si>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</si>
  <si>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</si>
  <si>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</si>
  <si>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</si>
  <si>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</si>
  <si>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</si>
  <si>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</si>
  <si>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</si>
  <si>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</si>
  <si>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</si>
  <si>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</si>
  <si>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</si>
  <si>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</si>
  <si>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</si>
  <si>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</si>
  <si>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</si>
  <si>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</si>
  <si>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</si>
  <si>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</si>
  <si>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</si>
  <si>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</si>
  <si>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</si>
  <si>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</si>
  <si>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</si>
  <si>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</si>
  <si>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</si>
  <si>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</si>
  <si>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</si>
  <si>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</si>
  <si>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</si>
  <si>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</si>
  <si>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</si>
  <si>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</si>
  <si>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</si>
  <si>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</si>
  <si>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</si>
  <si>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</si>
  <si>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</si>
  <si>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</si>
  <si>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</si>
  <si>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</si>
  <si>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</si>
  <si>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</si>
  <si>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</si>
  <si>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</si>
  <si>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</si>
  <si>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</si>
  <si>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</si>
  <si>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</si>
  <si>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</si>
  <si>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</si>
  <si>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</si>
  <si>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</si>
  <si>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</si>
  <si>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</si>
  <si>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</si>
  <si>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</si>
  <si>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</si>
  <si>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</si>
  <si>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</si>
  <si>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</si>
  <si>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</si>
  <si>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</si>
  <si>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</si>
  <si>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</si>
  <si>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</si>
  <si>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</si>
  <si>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</si>
  <si>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</si>
  <si>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</si>
  <si>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</si>
  <si>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</si>
  <si>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</si>
  <si>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</si>
  <si>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</si>
  <si>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</si>
  <si>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</si>
  <si>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</si>
  <si>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</si>
  <si>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</si>
  <si>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</si>
  <si>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</si>
  <si>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</si>
  <si>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</si>
  <si>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</si>
  <si>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</si>
  <si>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</si>
  <si>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</si>
  <si>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</si>
  <si>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</si>
  <si>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</si>
  <si>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</si>
  <si>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</si>
  <si>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</si>
  <si>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</si>
  <si>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</si>
  <si>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</si>
  <si>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</si>
  <si>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</si>
  <si>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</si>
  <si>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</si>
  <si>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</si>
  <si>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</si>
  <si>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</si>
  <si>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</si>
  <si>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</si>
  <si>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</si>
  <si>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</si>
  <si>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</si>
  <si>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</si>
  <si>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</si>
  <si>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</si>
  <si>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</si>
  <si>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</si>
  <si>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</si>
  <si>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</si>
  <si>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</si>
  <si>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</si>
  <si>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</si>
  <si>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</si>
  <si>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</si>
  <si>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</si>
  <si>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</si>
  <si>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</si>
  <si>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</si>
  <si>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</si>
  <si>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</si>
  <si>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</si>
  <si>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</si>
  <si>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</si>
  <si>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</si>
  <si>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</si>
  <si>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</si>
  <si>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</si>
  <si>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</si>
  <si>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</si>
  <si>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</si>
  <si>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</si>
  <si>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</si>
  <si>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</si>
  <si>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</si>
  <si>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</si>
  <si>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</si>
  <si>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</si>
  <si>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</si>
  <si>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</si>
  <si>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</si>
  <si>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</si>
  <si>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</si>
  <si>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</si>
  <si>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</si>
  <si>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</si>
  <si>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</si>
  <si>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</si>
  <si>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</si>
  <si>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</si>
  <si>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</si>
  <si>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</si>
  <si>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</si>
  <si>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</si>
  <si>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</si>
  <si>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</si>
  <si>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</si>
  <si>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</si>
  <si>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</si>
  <si>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</si>
  <si>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</si>
  <si>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</si>
  <si>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</si>
  <si>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</si>
  <si>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</si>
  <si>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</si>
  <si>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</si>
  <si>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</si>
  <si>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</si>
  <si>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</si>
  <si>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</si>
  <si>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</si>
  <si>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</si>
  <si>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</si>
  <si>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</si>
  <si>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</si>
  <si>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</si>
  <si>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</si>
  <si>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</si>
  <si>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</si>
  <si>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</si>
  <si>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</si>
  <si>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</si>
  <si>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</si>
  <si>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</si>
  <si>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</si>
  <si>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</si>
  <si>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</si>
  <si>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</si>
  <si>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</si>
  <si>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</si>
  <si>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</si>
  <si>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</si>
  <si>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</si>
  <si>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</si>
  <si>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</si>
  <si>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</si>
  <si>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</si>
  <si>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</si>
  <si>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</si>
  <si>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</si>
  <si>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</si>
  <si>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</si>
  <si>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</si>
  <si>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</si>
  <si>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</si>
  <si>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</si>
  <si>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</si>
  <si>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</si>
  <si>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</si>
  <si>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</si>
  <si>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</si>
  <si>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</si>
  <si>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</si>
  <si>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</si>
  <si>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</si>
  <si>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</si>
  <si>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</si>
  <si>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</si>
  <si>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</si>
  <si>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</si>
  <si>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</si>
  <si>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</si>
  <si>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</si>
  <si>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</si>
  <si>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</si>
  <si>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</si>
  <si>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</si>
  <si>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</si>
  <si>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</si>
  <si>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</si>
  <si>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</si>
  <si>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</si>
  <si>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</si>
  <si>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</si>
  <si>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</si>
  <si>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</si>
  <si>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</si>
  <si>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</si>
  <si>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</si>
  <si>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</si>
  <si>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</si>
  <si>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</si>
  <si>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</si>
  <si>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</si>
  <si>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</si>
  <si>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</si>
  <si>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</si>
  <si>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</si>
  <si>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</si>
  <si>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</si>
  <si>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</si>
  <si>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</si>
  <si>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</si>
  <si>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</si>
  <si>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</si>
  <si>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</si>
  <si>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</si>
  <si>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</si>
  <si>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</si>
  <si>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</si>
  <si>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</si>
  <si>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</si>
  <si>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</si>
  <si>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</si>
  <si>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</si>
  <si>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</si>
  <si>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</si>
  <si>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</si>
  <si>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</si>
  <si>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</si>
  <si>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</si>
  <si>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</si>
  <si>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</si>
  <si>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</si>
  <si>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</si>
  <si>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</si>
  <si>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</si>
  <si>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</si>
  <si>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</si>
  <si>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</si>
  <si>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</si>
  <si>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</si>
  <si>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</si>
  <si>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</si>
  <si>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</si>
  <si>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</si>
  <si>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</si>
  <si>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</si>
  <si>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</si>
  <si>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</si>
  <si>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</si>
  <si>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</si>
  <si>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</si>
  <si>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</si>
  <si>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</si>
  <si>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</si>
  <si>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</si>
  <si>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</si>
  <si>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</si>
  <si>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</si>
  <si>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</si>
  <si>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</si>
  <si>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</si>
  <si>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</si>
  <si>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</si>
  <si>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</si>
  <si>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</si>
  <si>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</si>
  <si>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</si>
  <si>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</si>
  <si>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</si>
  <si>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</si>
  <si>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</si>
  <si>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</si>
  <si>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</si>
  <si>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</si>
  <si>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</si>
  <si>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</si>
  <si>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</si>
  <si>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</si>
  <si>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</si>
  <si>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</si>
  <si>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</si>
  <si>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</si>
  <si>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</si>
  <si>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</si>
  <si>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</si>
  <si>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</si>
  <si>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</si>
  <si>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</si>
  <si>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</si>
  <si>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</si>
  <si>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</si>
  <si>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</si>
  <si>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</si>
  <si>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</si>
  <si>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</si>
  <si>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</si>
  <si>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</si>
  <si>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</si>
  <si>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</si>
  <si>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</si>
  <si>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</si>
  <si>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</si>
  <si>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</si>
  <si>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</si>
  <si>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</si>
  <si>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</si>
  <si>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</si>
  <si>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</si>
  <si>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</si>
  <si>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</si>
  <si>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</si>
  <si>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</si>
  <si>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</si>
  <si>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</si>
  <si>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</si>
  <si>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</si>
  <si>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</si>
  <si>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</si>
  <si>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</si>
  <si>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</si>
  <si>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</si>
  <si>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</si>
  <si>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</si>
  <si>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</si>
  <si>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</si>
  <si>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</si>
  <si>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</si>
  <si>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</si>
  <si>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</si>
  <si>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</si>
  <si>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</si>
  <si>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</si>
  <si>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</si>
  <si>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</si>
  <si>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</si>
  <si>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</si>
  <si>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</si>
  <si>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</si>
  <si>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</si>
  <si>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</si>
  <si>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</si>
  <si>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</si>
  <si>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</si>
  <si>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</si>
  <si>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</si>
  <si>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</si>
  <si>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</si>
  <si>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</si>
  <si>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</si>
  <si>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</si>
  <si>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</si>
  <si>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</si>
  <si>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</si>
  <si>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</si>
  <si>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</si>
  <si>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</si>
  <si>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</si>
  <si>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</si>
  <si>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</si>
  <si>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</si>
  <si>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</si>
  <si>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</si>
  <si>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</si>
  <si>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</si>
  <si>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</si>
  <si>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</si>
  <si>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</si>
  <si>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</si>
  <si>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</si>
  <si>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</si>
  <si>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</si>
  <si>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</si>
  <si>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</si>
  <si>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</si>
  <si>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</si>
  <si>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</si>
  <si>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</si>
  <si>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</si>
  <si>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</si>
  <si>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</si>
  <si>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</si>
  <si>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</si>
  <si>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</si>
  <si>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</si>
  <si>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</si>
  <si>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</si>
  <si>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</si>
  <si>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</si>
  <si>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</si>
  <si>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</si>
  <si>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</si>
  <si>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</si>
  <si>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</si>
  <si>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</si>
  <si>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</si>
  <si>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</si>
  <si>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</si>
  <si>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</si>
  <si>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</si>
  <si>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</si>
  <si>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</si>
  <si>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</si>
  <si>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</si>
  <si>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</si>
  <si>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</si>
  <si>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</si>
  <si>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</si>
  <si>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</si>
  <si>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</si>
  <si>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</si>
  <si>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</si>
  <si>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</si>
  <si>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</si>
  <si>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</si>
  <si>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</si>
  <si>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</si>
  <si>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</si>
  <si>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</si>
  <si>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</si>
  <si>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</si>
  <si>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</si>
  <si>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</si>
  <si>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</si>
  <si>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</si>
  <si>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</si>
  <si>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</si>
  <si>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</si>
  <si>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</si>
  <si>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</si>
  <si>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</si>
  <si>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</si>
  <si>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</si>
  <si>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</si>
  <si>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</si>
  <si>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</si>
  <si>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</si>
  <si>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</si>
  <si>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</si>
  <si>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</si>
  <si>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</si>
  <si>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</si>
  <si>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</si>
  <si>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</si>
  <si>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</si>
  <si>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</si>
  <si>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</si>
  <si>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</si>
  <si>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</si>
  <si>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</si>
  <si>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</si>
  <si>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</si>
  <si>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</si>
  <si>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</si>
  <si>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</si>
  <si>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</si>
  <si>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</si>
  <si>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</si>
  <si>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</si>
  <si>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</si>
  <si>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</si>
  <si>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</si>
  <si>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</si>
  <si>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</si>
  <si>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</si>
  <si>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</si>
  <si>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</si>
  <si>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</si>
  <si>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</si>
  <si>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</si>
  <si>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</si>
  <si>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</si>
  <si>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</si>
  <si>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</si>
  <si>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</si>
  <si>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</si>
  <si>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</si>
  <si>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</si>
  <si>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</si>
  <si>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</si>
  <si>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</si>
  <si>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</si>
  <si>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</si>
  <si>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</si>
  <si>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</si>
  <si>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</si>
  <si>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</si>
  <si>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</si>
  <si>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</si>
  <si>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</si>
  <si>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</si>
  <si>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</si>
  <si>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</si>
  <si>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</si>
  <si>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</si>
  <si>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</si>
  <si>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</si>
  <si>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</si>
  <si>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</si>
  <si>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</si>
  <si>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</si>
  <si>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</si>
  <si>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</si>
  <si>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</si>
  <si>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</si>
  <si>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</si>
  <si>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</si>
  <si>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</si>
  <si>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</si>
  <si>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</si>
  <si>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</si>
  <si>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</si>
  <si>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</si>
  <si>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</si>
  <si>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</si>
  <si>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</si>
  <si>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</si>
  <si>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</si>
  <si>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</si>
  <si>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</si>
  <si>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</si>
  <si>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</si>
  <si>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</si>
  <si>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</si>
  <si>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</si>
  <si>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</si>
  <si>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</si>
  <si>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</si>
  <si>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</si>
  <si>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</si>
  <si>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</si>
  <si>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</si>
  <si>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</si>
  <si>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</si>
  <si>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</si>
  <si>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</si>
  <si>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</si>
  <si>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</si>
  <si>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</si>
  <si>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</si>
  <si>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</si>
  <si>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</si>
  <si>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</si>
  <si>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</si>
  <si>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</si>
  <si>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</si>
  <si>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</si>
  <si>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</si>
  <si>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</si>
  <si>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</si>
  <si>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</si>
  <si>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</si>
  <si>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</si>
  <si>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</si>
  <si>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</si>
  <si>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</si>
  <si>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</si>
  <si>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</si>
  <si>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</si>
  <si>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</si>
  <si>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</si>
  <si>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</si>
  <si>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</si>
  <si>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</si>
  <si>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</si>
  <si>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</si>
  <si>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</si>
  <si>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</si>
  <si>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</si>
  <si>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</si>
  <si>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</si>
  <si>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</si>
  <si>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</si>
  <si>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</si>
  <si>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</si>
  <si>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</si>
  <si>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</si>
  <si>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</si>
  <si>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</si>
  <si>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</si>
  <si>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</si>
  <si>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</si>
  <si>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</si>
  <si>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</si>
  <si>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</si>
  <si>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</si>
  <si>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</si>
  <si>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</si>
  <si>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</si>
  <si>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</si>
  <si>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</si>
  <si>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</si>
  <si>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</si>
  <si>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</si>
  <si>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</si>
  <si>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</si>
  <si>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</si>
  <si>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</si>
  <si>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</si>
  <si>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</si>
  <si>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</si>
  <si>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</si>
  <si>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</si>
  <si>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</si>
  <si>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</si>
  <si>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</si>
  <si>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</si>
  <si>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</si>
  <si>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</si>
  <si>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</si>
  <si>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</si>
  <si>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</si>
  <si>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</si>
  <si>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</si>
  <si>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</si>
  <si>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</si>
  <si>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</si>
  <si>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</si>
  <si>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</si>
  <si>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</si>
  <si>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</si>
  <si>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</si>
  <si>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</si>
  <si>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</si>
  <si>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</si>
  <si>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</si>
  <si>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</si>
  <si>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</si>
  <si>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</si>
  <si>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</si>
  <si>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</si>
  <si>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</si>
  <si>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</si>
  <si>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</si>
  <si>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</si>
  <si>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</si>
  <si>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</si>
  <si>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</si>
  <si>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</si>
  <si>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</si>
  <si>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</si>
  <si>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</si>
  <si>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</si>
  <si>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</si>
  <si>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</si>
  <si>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</si>
  <si>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</si>
  <si>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</si>
  <si>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</si>
  <si>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</si>
  <si>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</si>
  <si>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</si>
  <si>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</si>
  <si>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</si>
  <si>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</si>
  <si>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</si>
  <si>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</si>
  <si>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</si>
  <si>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</si>
  <si>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</si>
  <si>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</si>
  <si>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</si>
  <si>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</si>
  <si>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</si>
  <si>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</si>
  <si>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</si>
  <si>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</si>
  <si>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</si>
  <si>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</si>
  <si>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</si>
  <si>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</si>
  <si>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</si>
  <si>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</si>
  <si>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</si>
  <si>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</si>
  <si>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</si>
  <si>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</si>
  <si>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</si>
  <si>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</si>
  <si>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</si>
  <si>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</si>
  <si>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</si>
  <si>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</si>
  <si>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</si>
  <si>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</si>
  <si>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</si>
  <si>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</si>
  <si>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</si>
  <si>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</si>
  <si>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</si>
  <si>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</si>
  <si>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</si>
  <si>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</si>
  <si>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</si>
  <si>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</si>
  <si>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</si>
  <si>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</si>
  <si>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</si>
  <si>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</si>
  <si>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</si>
  <si>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</si>
  <si>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</si>
  <si>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</si>
  <si>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</si>
  <si>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</si>
  <si>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</si>
  <si>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</si>
  <si>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</si>
  <si>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</si>
  <si>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</si>
  <si>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</si>
  <si>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</si>
  <si>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</si>
  <si>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</si>
  <si>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</si>
  <si>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</si>
  <si>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</si>
  <si>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</si>
  <si>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</si>
  <si>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</si>
  <si>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</si>
  <si>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</si>
  <si>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</si>
  <si>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</si>
  <si>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</si>
  <si>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</si>
  <si>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</si>
  <si>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</si>
  <si>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</si>
  <si>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</si>
  <si>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</si>
  <si>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</si>
  <si>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</si>
  <si>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</si>
  <si>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</si>
  <si>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</si>
  <si>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</si>
  <si>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</si>
  <si>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</si>
  <si>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</si>
  <si>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</si>
  <si>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</si>
  <si>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</si>
  <si>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</si>
  <si>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</si>
  <si>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</si>
  <si>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</si>
  <si>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</si>
  <si>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</si>
  <si>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</si>
  <si>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</si>
  <si>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</si>
  <si>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</si>
  <si>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</si>
  <si>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</si>
  <si>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</si>
  <si>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</si>
  <si>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</si>
  <si>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</si>
  <si>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</si>
  <si>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</si>
  <si>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</si>
  <si>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</si>
  <si>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</si>
  <si>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</si>
  <si>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</si>
  <si>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</si>
  <si>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</si>
  <si>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</si>
  <si>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</si>
  <si>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</si>
  <si>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</si>
  <si>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</si>
  <si>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</si>
  <si>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</si>
  <si>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</si>
  <si>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</si>
  <si>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</si>
  <si>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</si>
  <si>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</si>
  <si>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</si>
  <si>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</si>
  <si>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</si>
  <si>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</si>
  <si>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</si>
  <si>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</si>
  <si>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</si>
  <si>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</si>
  <si>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</si>
  <si>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</si>
  <si>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</si>
  <si>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</si>
  <si>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</si>
  <si>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</si>
  <si>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</si>
  <si>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</si>
  <si>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</si>
  <si>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</si>
  <si>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</si>
  <si>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</si>
  <si>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</si>
  <si>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</si>
  <si>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</si>
  <si>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</si>
  <si>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</si>
  <si>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</si>
  <si>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</si>
  <si>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</si>
  <si>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</si>
  <si>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</si>
  <si>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</si>
  <si>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</si>
  <si>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</si>
  <si>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</si>
  <si>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</si>
  <si>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</si>
  <si>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</si>
  <si>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</si>
  <si>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</si>
  <si>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</si>
  <si>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</si>
  <si>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</si>
  <si>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</si>
  <si>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</si>
  <si>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</si>
  <si>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</si>
  <si>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</si>
  <si>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</si>
  <si>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</si>
  <si>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</si>
  <si>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</si>
  <si>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</si>
  <si>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</si>
  <si>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</si>
  <si>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</si>
  <si>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</si>
  <si>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</si>
  <si>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</si>
  <si>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</si>
  <si>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</si>
  <si>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</si>
  <si>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</si>
  <si>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</si>
  <si>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</si>
  <si>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</si>
  <si>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</si>
  <si>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</si>
  <si>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</si>
  <si>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</si>
  <si>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</si>
  <si>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</si>
  <si>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</si>
  <si>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</si>
  <si>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</si>
  <si>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</si>
  <si>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</si>
  <si>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</si>
  <si>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</si>
  <si>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</si>
  <si>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</si>
  <si>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</si>
  <si>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</si>
  <si>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</si>
  <si>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</si>
  <si>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</si>
  <si>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</si>
  <si>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</si>
  <si>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</si>
  <si>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</si>
  <si>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</si>
  <si>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</si>
  <si>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</si>
  <si>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</si>
  <si>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</si>
  <si>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</si>
  <si>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</si>
  <si>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</si>
  <si>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</si>
  <si>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</si>
  <si>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</si>
  <si>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</si>
  <si>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</si>
  <si>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</si>
  <si>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</si>
  <si>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</si>
  <si>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</si>
  <si>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</si>
  <si>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</si>
  <si>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</si>
  <si>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</si>
  <si>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</si>
  <si>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</si>
  <si>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</si>
  <si>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</si>
  <si>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</si>
  <si>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</si>
  <si>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</si>
  <si>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</si>
  <si>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</si>
  <si>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</si>
  <si>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</si>
  <si>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</si>
  <si>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</si>
  <si>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</si>
  <si>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</si>
  <si>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</si>
  <si>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</si>
  <si>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</si>
  <si>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</si>
  <si>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</si>
  <si>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</si>
  <si>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</si>
  <si>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</si>
  <si>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</si>
  <si>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</si>
  <si>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</si>
  <si>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</si>
  <si>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</si>
  <si>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</si>
  <si>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</si>
  <si>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</si>
  <si>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</si>
  <si>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</si>
  <si>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</si>
  <si>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</si>
  <si>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</si>
  <si>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</si>
  <si>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</si>
  <si>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</si>
  <si>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</si>
  <si>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</si>
  <si>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</si>
  <si>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</si>
  <si>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</si>
  <si>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</si>
  <si>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</si>
  <si>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</si>
  <si>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</si>
  <si>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</si>
  <si>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</si>
  <si>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</si>
  <si>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</si>
  <si>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</si>
  <si>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</si>
  <si>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</si>
  <si>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</si>
  <si>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</si>
  <si>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</si>
  <si>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</si>
  <si>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</si>
  <si>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</si>
  <si>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</si>
  <si>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</si>
  <si>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</si>
  <si>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</si>
  <si>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</si>
  <si>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</si>
  <si>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</si>
  <si>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</si>
  <si>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</si>
  <si>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</si>
  <si>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</si>
  <si>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</si>
  <si>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</si>
  <si>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</si>
  <si>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</si>
  <si>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</si>
  <si>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</si>
  <si>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</si>
  <si>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</si>
  <si>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</si>
  <si>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</si>
  <si>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</si>
  <si>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</si>
  <si>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</si>
  <si>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</si>
  <si>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</si>
  <si>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</si>
  <si>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</si>
  <si>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</si>
  <si>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</si>
  <si>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</si>
  <si>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</si>
  <si>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</si>
  <si>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</si>
  <si>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</si>
  <si>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</si>
  <si>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</si>
  <si>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</si>
  <si>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</si>
  <si>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</si>
  <si>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</si>
  <si>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</si>
  <si>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</si>
  <si>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</si>
  <si>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</si>
  <si>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</si>
  <si>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</si>
  <si>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</si>
  <si>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</si>
  <si>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</si>
  <si>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</si>
  <si>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</si>
  <si>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</si>
  <si>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</si>
  <si>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</si>
  <si>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</si>
  <si>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</si>
  <si>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</si>
  <si>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</si>
  <si>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</si>
  <si>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</si>
  <si>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</si>
  <si>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</si>
  <si>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</si>
  <si>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</si>
  <si>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</si>
  <si>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</si>
  <si>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</si>
  <si>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</si>
  <si>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</si>
  <si>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</si>
  <si>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</si>
  <si>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</si>
  <si>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</si>
  <si>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</si>
  <si>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</si>
  <si>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</si>
  <si>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</si>
  <si>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</si>
  <si>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</si>
  <si>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</si>
  <si>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</si>
  <si>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</si>
  <si>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</si>
  <si>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</si>
  <si>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</si>
  <si>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</si>
  <si>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</si>
  <si>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</si>
  <si>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</si>
  <si>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</si>
  <si>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</si>
  <si>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</si>
  <si>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</si>
  <si>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</si>
  <si>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</si>
  <si>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</si>
  <si>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</si>
  <si>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</si>
  <si>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</si>
  <si>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</si>
  <si>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</si>
  <si>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</si>
  <si>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</si>
  <si>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</si>
  <si>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</si>
  <si>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</si>
  <si>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</si>
  <si>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</si>
  <si>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</si>
  <si>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</si>
  <si>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</si>
  <si>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</si>
  <si>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</si>
  <si>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</si>
  <si>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</si>
  <si>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</si>
  <si>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</si>
  <si>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</si>
  <si>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</si>
  <si>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</si>
  <si>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</si>
  <si>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</si>
  <si>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</si>
  <si>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</si>
  <si>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</si>
  <si>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</si>
  <si>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</si>
  <si>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</si>
  <si>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</si>
  <si>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</si>
  <si>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</si>
  <si>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</si>
  <si>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</si>
  <si>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</si>
  <si>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</si>
  <si>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</si>
  <si>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</si>
  <si>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</si>
  <si>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</si>
  <si>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</si>
  <si>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</si>
  <si>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</si>
  <si>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</si>
  <si>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</si>
  <si>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</si>
  <si>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</si>
  <si>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</si>
  <si>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</si>
  <si>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</si>
  <si>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</si>
  <si>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</si>
  <si>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</si>
  <si>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</si>
  <si>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</si>
  <si>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</si>
  <si>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</si>
  <si>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</si>
  <si>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</si>
  <si>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</si>
  <si>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</si>
  <si>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</si>
  <si>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</si>
  <si>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</si>
  <si>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</si>
  <si>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</si>
  <si>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</si>
  <si>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</si>
  <si>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</si>
  <si>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</si>
  <si>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</si>
  <si>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</si>
  <si>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</si>
  <si>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</si>
  <si>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</si>
  <si>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</si>
  <si>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</si>
  <si>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</si>
  <si>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</si>
  <si>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</si>
  <si>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</si>
  <si>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</si>
  <si>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</si>
  <si>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</si>
  <si>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</si>
  <si>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</si>
  <si>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</si>
  <si>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</si>
  <si>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</si>
  <si>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</si>
  <si>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</si>
  <si>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</si>
  <si>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</si>
  <si>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</si>
  <si>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</si>
  <si>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</si>
  <si>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</si>
  <si>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</si>
  <si>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</si>
  <si>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</si>
  <si>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</si>
  <si>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</si>
  <si>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</si>
  <si>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</si>
  <si>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</si>
  <si>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</si>
  <si>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</si>
  <si>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</si>
  <si>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</si>
  <si>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</si>
  <si>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</si>
  <si>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</si>
  <si>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</si>
  <si>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</si>
  <si>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</si>
  <si>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</si>
  <si>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</si>
  <si>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</si>
  <si>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</si>
  <si>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</si>
  <si>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</si>
  <si>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</si>
  <si>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</si>
  <si>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</si>
  <si>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</si>
  <si>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</si>
  <si>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</si>
  <si>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</si>
  <si>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</si>
  <si>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</si>
  <si>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</si>
  <si>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</si>
  <si>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</si>
  <si>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</si>
  <si>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</si>
  <si>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</si>
  <si>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</si>
  <si>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</si>
  <si>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</si>
  <si>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</si>
  <si>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</si>
  <si>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</si>
  <si>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</si>
  <si>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</si>
  <si>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</si>
  <si>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</si>
  <si>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</si>
  <si>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</si>
  <si>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</si>
  <si>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</si>
  <si>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</si>
  <si>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</si>
  <si>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</si>
  <si>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</si>
  <si>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</si>
  <si>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</si>
  <si>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</si>
  <si>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</si>
  <si>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</si>
  <si>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</si>
  <si>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</si>
  <si>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</si>
  <si>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</si>
  <si>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</si>
  <si>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</si>
  <si>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</si>
  <si>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</si>
  <si>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</si>
  <si>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</si>
  <si>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</si>
  <si>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</si>
  <si>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</si>
  <si>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</si>
  <si>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</si>
  <si>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</si>
  <si>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</si>
  <si>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</si>
  <si>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</si>
  <si>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</si>
  <si>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</si>
  <si>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</si>
  <si>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</si>
  <si>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</si>
  <si>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</si>
  <si>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</si>
  <si>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</si>
  <si>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</si>
  <si>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</si>
  <si>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</si>
  <si>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</si>
  <si>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</si>
  <si>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</si>
  <si>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</si>
  <si>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</si>
  <si>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</si>
  <si>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</si>
  <si>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</si>
  <si>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</si>
  <si>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</si>
  <si>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</si>
  <si>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</si>
  <si>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</si>
  <si>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</si>
  <si>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</si>
  <si>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</si>
  <si>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</si>
  <si>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</si>
  <si>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</si>
  <si>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</si>
  <si>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</si>
  <si>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</si>
  <si>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</si>
  <si>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</si>
  <si>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</si>
  <si>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</si>
  <si>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</si>
  <si>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</si>
  <si>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</si>
  <si>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</si>
  <si>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</si>
  <si>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</si>
  <si>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</si>
  <si>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</si>
  <si>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</si>
  <si>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</si>
  <si>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</si>
  <si>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</si>
  <si>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</si>
  <si>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</si>
  <si>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</si>
  <si>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</si>
  <si>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</si>
  <si>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</si>
  <si>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</si>
  <si>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</si>
  <si>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</si>
  <si>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</si>
  <si>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</si>
  <si>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</si>
  <si>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</si>
  <si>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</si>
  <si>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</si>
  <si>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</si>
  <si>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</si>
  <si>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</si>
  <si>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</si>
  <si>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</si>
  <si>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</si>
  <si>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</si>
  <si>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</si>
  <si>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</si>
  <si>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</si>
  <si>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</si>
  <si>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</si>
  <si>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</si>
  <si>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</si>
  <si>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</si>
  <si>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</si>
  <si>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</si>
  <si>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</si>
  <si>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</si>
  <si>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</si>
  <si>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</si>
  <si>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</si>
  <si>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</si>
  <si>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</si>
  <si>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</si>
  <si>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</si>
  <si>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</si>
  <si>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</si>
  <si>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</si>
  <si>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</si>
  <si>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</si>
  <si>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</si>
  <si>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</si>
  <si>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</si>
  <si>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</si>
  <si>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</si>
  <si>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</si>
  <si>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</si>
  <si>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</si>
  <si>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</si>
  <si>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</si>
  <si>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</si>
  <si>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</si>
  <si>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</si>
  <si>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</si>
  <si>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</si>
  <si>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</si>
  <si>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</si>
  <si>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</si>
  <si>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</si>
  <si>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</si>
  <si>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</si>
  <si>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</si>
  <si>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</si>
  <si>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</si>
  <si>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</si>
  <si>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</si>
  <si>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</si>
  <si>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</si>
  <si>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</si>
  <si>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</si>
  <si>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</si>
  <si>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</si>
  <si>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</si>
  <si>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</si>
  <si>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</si>
  <si>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</si>
  <si>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</si>
  <si>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</si>
  <si>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</si>
  <si>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</si>
  <si>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</si>
  <si>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</si>
  <si>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</si>
  <si>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</si>
  <si>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</si>
  <si>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</si>
  <si>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</si>
  <si>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</si>
  <si>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</si>
  <si>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</si>
  <si>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</si>
  <si>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</si>
  <si>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</si>
  <si>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</si>
  <si>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</si>
  <si>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</si>
  <si>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</si>
  <si>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</si>
  <si>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</si>
  <si>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</si>
  <si>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</si>
  <si>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</si>
  <si>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</si>
  <si>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</si>
  <si>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</si>
  <si>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</si>
  <si>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</si>
  <si>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</si>
  <si>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</si>
  <si>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</si>
  <si>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</si>
  <si>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</si>
  <si>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</si>
  <si>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</si>
  <si>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</si>
  <si>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</si>
  <si>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</si>
  <si>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</si>
  <si>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</si>
  <si>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</si>
  <si>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</si>
  <si>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</si>
  <si>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</si>
  <si>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</si>
  <si>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</si>
  <si>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</si>
  <si>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</si>
  <si>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</si>
  <si>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</si>
  <si>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</si>
  <si>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</si>
  <si>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</si>
  <si>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</si>
  <si>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</si>
  <si>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</si>
  <si>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</si>
  <si>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</si>
  <si>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</si>
  <si>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</si>
  <si>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</si>
  <si>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</si>
  <si>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</si>
  <si>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</si>
  <si>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</si>
  <si>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</si>
  <si>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</si>
  <si>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</si>
  <si>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</si>
  <si>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</si>
  <si>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</si>
  <si>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</si>
  <si>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</si>
  <si>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</si>
  <si>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</si>
  <si>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</si>
  <si>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</si>
  <si>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</si>
  <si>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</si>
  <si>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</si>
  <si>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</si>
  <si>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</si>
  <si>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</si>
  <si>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</si>
  <si>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</si>
  <si>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</si>
  <si>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</si>
  <si>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</si>
  <si>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</si>
  <si>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</si>
  <si>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</si>
  <si>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</si>
  <si>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</si>
  <si>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</si>
  <si>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</si>
  <si>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</si>
  <si>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</si>
  <si>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</si>
  <si>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</si>
  <si>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</si>
  <si>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</si>
  <si>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</si>
  <si>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</si>
  <si>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</si>
  <si>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</si>
  <si>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</si>
  <si>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</si>
  <si>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</si>
  <si>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</si>
  <si>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</si>
  <si>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</si>
  <si>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</si>
  <si>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</si>
  <si>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</si>
  <si>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</si>
  <si>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</si>
  <si>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</si>
  <si>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</si>
  <si>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</si>
  <si>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</si>
  <si>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</si>
  <si>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</si>
  <si>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</si>
  <si>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</si>
  <si>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</si>
  <si>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</si>
  <si>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</si>
  <si>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</si>
  <si>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</si>
  <si>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</si>
  <si>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</si>
  <si>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</si>
  <si>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</si>
  <si>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</si>
  <si>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</si>
  <si>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</si>
  <si>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</si>
  <si>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</si>
  <si>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</si>
  <si>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</si>
  <si>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</si>
  <si>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</si>
  <si>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</si>
  <si>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</si>
  <si>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</si>
  <si>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</si>
  <si>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</si>
  <si>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</si>
  <si>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</si>
  <si>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</si>
  <si>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</si>
  <si>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</si>
  <si>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</si>
  <si>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</si>
  <si>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</si>
  <si>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</si>
  <si>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</si>
  <si>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</si>
  <si>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</si>
  <si>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</si>
  <si>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</si>
  <si>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</si>
  <si>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</si>
  <si>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</si>
  <si>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</si>
  <si>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</si>
  <si>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</si>
  <si>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</si>
  <si>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</si>
  <si>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</si>
  <si>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</si>
  <si>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</si>
  <si>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</si>
  <si>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</si>
  <si>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</si>
  <si>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</si>
  <si>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</si>
  <si>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</si>
  <si>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</si>
  <si>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</si>
  <si>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</si>
  <si>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</si>
  <si>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</si>
  <si>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</si>
  <si>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</si>
  <si>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</si>
  <si>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</si>
  <si>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</si>
  <si>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</si>
  <si>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</si>
  <si>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</si>
  <si>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</si>
  <si>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</si>
  <si>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</si>
  <si>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</si>
  <si>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</si>
  <si>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</si>
  <si>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</si>
  <si>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</si>
  <si>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</si>
  <si>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</si>
  <si>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</si>
  <si>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</si>
  <si>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</si>
  <si>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</si>
  <si>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</si>
  <si>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</si>
  <si>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</si>
  <si>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</si>
  <si>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</si>
  <si>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</si>
  <si>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</si>
  <si>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</si>
  <si>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</si>
  <si>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</si>
  <si>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</si>
  <si>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</si>
  <si>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</si>
  <si>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</si>
  <si>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</si>
  <si>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</si>
  <si>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</si>
  <si>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</si>
  <si>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</si>
  <si>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</si>
  <si>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</si>
  <si>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</si>
  <si>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</si>
  <si>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</si>
  <si>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</si>
  <si>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</si>
  <si>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</si>
  <si>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</si>
  <si>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</si>
  <si>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</si>
  <si>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</si>
  <si>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</si>
  <si>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</si>
  <si>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</si>
  <si>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</si>
  <si>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</si>
  <si>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</si>
  <si>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</si>
  <si>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</si>
  <si>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</si>
  <si>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</si>
  <si>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</si>
  <si>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</si>
  <si>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</si>
  <si>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</si>
  <si>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</si>
  <si>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</si>
  <si>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</si>
  <si>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</si>
  <si>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</si>
  <si>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</si>
  <si>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</si>
  <si>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</si>
  <si>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</si>
  <si>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</si>
  <si>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</si>
  <si>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</si>
  <si>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</si>
  <si>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</si>
  <si>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</si>
  <si>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</si>
  <si>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</si>
  <si>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</si>
  <si>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</si>
  <si>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</si>
  <si>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</si>
  <si>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</si>
  <si>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</si>
  <si>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</si>
  <si>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</si>
  <si>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</si>
  <si>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</si>
  <si>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</si>
  <si>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</si>
  <si>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</si>
  <si>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</si>
  <si>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</si>
  <si>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</si>
  <si>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</si>
  <si>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</si>
  <si>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</si>
  <si>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</si>
  <si>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</si>
  <si>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</si>
  <si>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</si>
  <si>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</si>
  <si>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</si>
  <si>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</si>
  <si>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</si>
  <si>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</si>
  <si>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</si>
  <si>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</si>
  <si>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</si>
  <si>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</si>
  <si>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</si>
  <si>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</si>
  <si>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</si>
  <si>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</si>
  <si>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</si>
  <si>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</si>
  <si>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</si>
  <si>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</si>
  <si>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</si>
  <si>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</si>
  <si>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</si>
  <si>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</si>
  <si>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</si>
  <si>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</si>
  <si>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</si>
  <si>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</si>
  <si>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</si>
  <si>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</si>
  <si>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</si>
  <si>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</si>
  <si>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</si>
  <si>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</si>
  <si>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</si>
  <si>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</si>
  <si>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</si>
  <si>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</si>
  <si>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</si>
  <si>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</si>
  <si>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</si>
  <si>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</si>
  <si>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</si>
  <si>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</si>
  <si>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</si>
  <si>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</si>
  <si>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</si>
  <si>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</si>
  <si>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</si>
  <si>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</si>
  <si>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</si>
  <si>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</si>
  <si>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</si>
  <si>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</si>
  <si>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</si>
  <si>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</si>
  <si>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</si>
  <si>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</si>
  <si>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</si>
  <si>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</si>
  <si>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</si>
  <si>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</si>
  <si>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</si>
  <si>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</si>
  <si>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</si>
  <si>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</si>
  <si>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</si>
  <si>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</si>
  <si>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</si>
  <si>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</si>
  <si>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</si>
  <si>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</si>
  <si>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</si>
  <si>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</si>
  <si>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</si>
  <si>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</si>
  <si>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</si>
  <si>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</si>
  <si>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</si>
  <si>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</si>
  <si>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</si>
  <si>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</si>
  <si>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</si>
  <si>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</si>
  <si>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</si>
  <si>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</si>
  <si>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</si>
  <si>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</si>
  <si>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</si>
  <si>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</si>
  <si>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</si>
  <si>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</si>
  <si>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</si>
  <si>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</si>
  <si>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</si>
  <si>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</si>
  <si>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</si>
  <si>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</si>
  <si>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</si>
  <si>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</si>
  <si>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</si>
  <si>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</si>
  <si>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</si>
  <si>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</si>
  <si>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</si>
  <si>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</si>
  <si>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</si>
  <si>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</si>
  <si>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</si>
  <si>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</si>
  <si>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</si>
  <si>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</si>
  <si>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</si>
  <si>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</si>
  <si>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</si>
  <si>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</si>
  <si>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</si>
  <si>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</si>
  <si>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</si>
  <si>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</si>
  <si>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</si>
  <si>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</si>
  <si>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</si>
  <si>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</si>
  <si>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</si>
  <si>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</si>
  <si>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</si>
  <si>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</si>
  <si>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</si>
  <si>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</si>
  <si>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</si>
  <si>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</si>
  <si>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</si>
  <si>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</si>
  <si>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</si>
  <si>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</si>
  <si>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</si>
  <si>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</si>
  <si>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</si>
  <si>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</si>
  <si>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</si>
  <si>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</si>
  <si>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</si>
  <si>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</si>
  <si>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</si>
  <si>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</si>
  <si>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</si>
  <si>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</si>
  <si>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</si>
  <si>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</si>
  <si>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</si>
  <si>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</si>
  <si>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</si>
  <si>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</si>
  <si>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</si>
  <si>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</si>
  <si>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</si>
  <si>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</si>
  <si>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</si>
  <si>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</si>
  <si>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</si>
  <si>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</si>
  <si>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</si>
  <si>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</si>
  <si>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</si>
  <si>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</si>
  <si>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</si>
  <si>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</si>
  <si>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</si>
  <si>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</si>
  <si>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</si>
  <si>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</si>
  <si>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</si>
  <si>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</si>
  <si>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</si>
  <si>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</si>
  <si>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</si>
  <si>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</si>
  <si>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</si>
  <si>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</si>
  <si>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</si>
  <si>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</si>
  <si>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</si>
  <si>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</si>
  <si>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</si>
  <si>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</si>
  <si>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</si>
  <si>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</si>
  <si>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</si>
  <si>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</si>
  <si>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</si>
  <si>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</si>
  <si>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</si>
  <si>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</si>
  <si>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</si>
  <si>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</si>
  <si>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</si>
  <si>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</si>
  <si>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</si>
  <si>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</si>
  <si>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</si>
  <si>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</si>
  <si>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</si>
  <si>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</si>
  <si>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</si>
  <si>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</si>
  <si>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</si>
  <si>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</si>
  <si>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</si>
  <si>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</si>
  <si>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</si>
  <si>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</si>
  <si>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</si>
  <si>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</si>
  <si>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</si>
  <si>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</si>
  <si>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</si>
  <si>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</si>
  <si>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</si>
  <si>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</si>
  <si>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</si>
  <si>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</si>
  <si>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</si>
  <si>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</si>
  <si>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</si>
  <si>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</si>
  <si>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</si>
  <si>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</si>
  <si>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</si>
  <si>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</si>
  <si>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</si>
  <si>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</si>
  <si>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</si>
  <si>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</si>
  <si>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</si>
  <si>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</si>
  <si>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</si>
  <si>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</si>
  <si>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</si>
  <si>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</si>
  <si>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</si>
  <si>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</si>
  <si>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</si>
  <si>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</si>
  <si>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</si>
  <si>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</si>
  <si>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</si>
  <si>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</si>
  <si>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</si>
  <si>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</si>
  <si>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</si>
  <si>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</si>
  <si>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</si>
  <si>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</si>
  <si>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</si>
  <si>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</si>
  <si>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</si>
  <si>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</si>
  <si>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</si>
  <si>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</si>
  <si>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</si>
  <si>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</si>
  <si>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</si>
  <si>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</si>
  <si>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</si>
  <si>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</si>
  <si>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</si>
  <si>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</si>
  <si>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</si>
  <si>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</si>
  <si>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</si>
  <si>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</si>
  <si>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</si>
  <si>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</si>
  <si>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</si>
  <si>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</si>
  <si>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</si>
  <si>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</si>
  <si>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</si>
  <si>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</si>
  <si>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</si>
  <si>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</si>
  <si>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</si>
  <si>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</si>
  <si>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</si>
  <si>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</si>
  <si>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</si>
  <si>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</si>
  <si>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</si>
  <si>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</si>
  <si>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</si>
  <si>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</si>
  <si>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</si>
  <si>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</si>
  <si>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</si>
  <si>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</si>
  <si>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</si>
  <si>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</si>
  <si>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</si>
  <si>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</si>
  <si>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</si>
  <si>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</si>
  <si>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</si>
  <si>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</si>
  <si>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</si>
  <si>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</si>
  <si>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</si>
  <si>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</si>
  <si>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</si>
  <si>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</si>
  <si>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</si>
  <si>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</si>
  <si>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</si>
  <si>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</si>
  <si>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</si>
  <si>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</si>
  <si>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</si>
  <si>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</si>
  <si>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</si>
  <si>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</si>
  <si>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</si>
  <si>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</si>
  <si>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</si>
  <si>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</si>
  <si>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</si>
  <si>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</si>
  <si>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</si>
  <si>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</si>
  <si>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</si>
  <si>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</si>
  <si>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</si>
  <si>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</si>
  <si>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</si>
  <si>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</si>
  <si>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</si>
  <si>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</si>
  <si>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</si>
  <si>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</si>
  <si>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</si>
  <si>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</si>
  <si>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</si>
  <si>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</si>
  <si>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</si>
  <si>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</si>
  <si>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</si>
  <si>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</si>
  <si>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</si>
  <si>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</si>
  <si>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</si>
  <si>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</si>
  <si>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</si>
  <si>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</si>
  <si>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</si>
  <si>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</si>
  <si>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</si>
  <si>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</si>
  <si>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</si>
  <si>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</si>
  <si>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</si>
  <si>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</si>
  <si>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</si>
  <si>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</si>
  <si>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</si>
  <si>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</si>
  <si>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</si>
  <si>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</si>
  <si>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</si>
  <si>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</si>
  <si>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</si>
  <si>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</si>
  <si>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</si>
  <si>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</si>
  <si>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</si>
  <si>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</si>
  <si>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</si>
  <si>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</si>
  <si>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</si>
  <si>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</si>
  <si>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</si>
  <si>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</si>
  <si>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</si>
  <si>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</si>
  <si>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</si>
  <si>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</si>
  <si>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</si>
  <si>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</si>
  <si>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</si>
  <si>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</si>
  <si>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</si>
  <si>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</si>
  <si>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</si>
  <si>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</si>
  <si>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</si>
  <si>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</si>
  <si>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</si>
  <si>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</si>
  <si>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</si>
  <si>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</si>
  <si>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</si>
  <si>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</si>
  <si>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</si>
  <si>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</si>
  <si>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</si>
  <si>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</si>
  <si>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</si>
  <si>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</si>
  <si>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</si>
  <si>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</si>
  <si>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</si>
  <si>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</si>
  <si>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</si>
  <si>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</si>
  <si>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</si>
  <si>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</si>
  <si>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</si>
  <si>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</si>
  <si>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</si>
  <si>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</si>
  <si>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</si>
  <si>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</si>
  <si>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</si>
  <si>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</si>
  <si>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</si>
  <si>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</si>
  <si>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</si>
  <si>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</si>
  <si>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</si>
  <si>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</si>
  <si>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</si>
  <si>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</si>
  <si>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</si>
  <si>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</si>
  <si>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</si>
  <si>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</si>
  <si>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</si>
  <si>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</si>
  <si>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</si>
  <si>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</si>
  <si>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</si>
  <si>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</si>
  <si>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</si>
  <si>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</si>
  <si>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</si>
  <si>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</si>
  <si>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</si>
  <si>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</si>
  <si>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</si>
  <si>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</si>
  <si>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</si>
  <si>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</si>
  <si>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</si>
  <si>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</si>
  <si>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</si>
  <si>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</si>
  <si>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</si>
  <si>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</si>
  <si>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</si>
  <si>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</si>
  <si>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</si>
  <si>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</si>
  <si>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</si>
  <si>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</si>
  <si>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</si>
  <si>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</si>
  <si>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</si>
  <si>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</si>
  <si>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</si>
  <si>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</si>
  <si>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</si>
  <si>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</si>
  <si>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</si>
  <si>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</si>
  <si>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</si>
  <si>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</si>
  <si>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</si>
  <si>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</si>
  <si>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</si>
  <si>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</si>
  <si>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</si>
  <si>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</si>
  <si>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</si>
  <si>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</si>
  <si>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</si>
  <si>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</si>
  <si>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</si>
  <si>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</si>
  <si>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</si>
  <si>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</si>
  <si>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</si>
  <si>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</si>
  <si>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</si>
  <si>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</si>
  <si>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</si>
  <si>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</si>
  <si>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</si>
  <si>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</si>
  <si>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</si>
  <si>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</si>
  <si>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</si>
  <si>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</si>
  <si>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</si>
  <si>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</si>
  <si>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</si>
  <si>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</si>
  <si>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</si>
  <si>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</si>
  <si>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</si>
  <si>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</si>
  <si>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</si>
  <si>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</si>
  <si>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</si>
  <si>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</si>
  <si>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</si>
  <si>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</si>
  <si>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</si>
  <si>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</si>
  <si>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</si>
  <si>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</si>
  <si>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</si>
  <si>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</si>
  <si>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</si>
  <si>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</si>
  <si>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</si>
  <si>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</si>
  <si>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</si>
  <si>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</si>
  <si>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</si>
  <si>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</si>
  <si>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</si>
  <si>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</si>
  <si>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</si>
  <si>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</si>
  <si>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</si>
  <si>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</si>
  <si>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</si>
  <si>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</si>
  <si>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</si>
  <si>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</si>
  <si>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</si>
  <si>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</si>
  <si>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</si>
  <si>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</si>
  <si>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</si>
  <si>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</si>
  <si>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</si>
  <si>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</si>
  <si>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</si>
  <si>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</si>
  <si>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</si>
  <si>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</si>
  <si>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</si>
  <si>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</si>
  <si>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</si>
  <si>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</si>
  <si>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</si>
  <si>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</si>
  <si>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</si>
  <si>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</si>
  <si>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</si>
  <si>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</si>
  <si>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</si>
  <si>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</si>
  <si>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</si>
  <si>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</si>
  <si>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</si>
  <si>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</si>
  <si>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</si>
  <si>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</si>
  <si>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</si>
  <si>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</si>
  <si>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</si>
  <si>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</si>
  <si>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</si>
  <si>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</si>
  <si>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</si>
  <si>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</si>
  <si>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</si>
  <si>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</si>
  <si>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</si>
  <si>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</si>
  <si>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</si>
  <si>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</si>
  <si>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</si>
  <si>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</si>
  <si>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</si>
  <si>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</si>
  <si>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</si>
  <si>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</si>
  <si>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</si>
  <si>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</si>
  <si>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</si>
  <si>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</si>
  <si>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</si>
  <si>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</si>
  <si>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</si>
  <si>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</si>
  <si>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</si>
  <si>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</si>
  <si>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</si>
  <si>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</si>
  <si>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</si>
  <si>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</si>
  <si>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</si>
  <si>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</si>
  <si>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</si>
  <si>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</si>
  <si>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</si>
  <si>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</si>
  <si>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</si>
  <si>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</si>
  <si>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</si>
  <si>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</si>
  <si>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</si>
  <si>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</si>
  <si>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</si>
  <si>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</si>
  <si>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</si>
  <si>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</si>
  <si>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</si>
  <si>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</si>
  <si>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</si>
  <si>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</si>
  <si>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</si>
  <si>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</si>
  <si>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</si>
  <si>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</si>
  <si>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</si>
  <si>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</si>
  <si>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</si>
  <si>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</si>
  <si>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</si>
  <si>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</si>
  <si>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</si>
  <si>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</si>
  <si>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</si>
  <si>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</si>
  <si>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</si>
  <si>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</si>
  <si>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</si>
  <si>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</si>
  <si>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</si>
  <si>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</si>
  <si>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</si>
  <si>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</si>
  <si>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</si>
  <si>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</si>
  <si>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</si>
  <si>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</si>
  <si>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</si>
  <si>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</si>
  <si>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</si>
  <si>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</si>
  <si>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</si>
  <si>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</si>
  <si>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</si>
  <si>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</si>
  <si>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</si>
  <si>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</si>
  <si>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</si>
  <si>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</si>
  <si>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</si>
  <si>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</si>
  <si>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</si>
  <si>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</si>
  <si>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</si>
  <si>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</si>
  <si>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</si>
  <si>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</si>
  <si>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</si>
  <si>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</si>
  <si>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</si>
  <si>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</si>
  <si>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</si>
  <si>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</si>
  <si>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</si>
  <si>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</si>
  <si>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</si>
  <si>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</si>
  <si>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</si>
  <si>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</si>
  <si>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</si>
  <si>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</si>
  <si>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</si>
  <si>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</si>
  <si>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</si>
  <si>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</si>
  <si>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</si>
  <si>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</si>
  <si>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</si>
  <si>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</si>
  <si>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</si>
  <si>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</si>
  <si>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</si>
  <si>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</si>
  <si>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</si>
  <si>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</si>
  <si>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</si>
  <si>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</si>
  <si>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</si>
  <si>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</si>
  <si>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</si>
  <si>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</si>
  <si>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</si>
  <si>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</si>
  <si>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</si>
  <si>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</si>
  <si>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</si>
  <si>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</si>
  <si>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</si>
  <si>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</si>
  <si>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</si>
  <si>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</si>
  <si>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</si>
  <si>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</si>
  <si>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</si>
  <si>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</si>
  <si>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</si>
  <si>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</si>
  <si>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</si>
  <si>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</si>
  <si>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</si>
  <si>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</si>
  <si>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</si>
  <si>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</si>
  <si>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</si>
  <si>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</si>
  <si>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</si>
  <si>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</si>
  <si>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</si>
  <si>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</si>
  <si>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</si>
  <si>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</si>
  <si>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</si>
  <si>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</si>
  <si>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</si>
  <si>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</si>
  <si>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</si>
  <si>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</si>
  <si>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</si>
  <si>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</si>
  <si>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</si>
  <si>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</si>
  <si>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</si>
  <si>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</si>
  <si>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</si>
  <si>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</si>
  <si>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</si>
  <si>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</si>
  <si>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</si>
  <si>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</si>
  <si>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</si>
  <si>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</si>
  <si>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</si>
  <si>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</si>
  <si>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</si>
  <si>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</si>
  <si>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</si>
  <si>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</si>
  <si>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</si>
  <si>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</si>
  <si>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</si>
  <si>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</si>
  <si>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</si>
  <si>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</si>
  <si>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</si>
  <si>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</si>
  <si>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</si>
  <si>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</si>
  <si>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</si>
  <si>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</si>
  <si>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</si>
  <si>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</si>
  <si>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</si>
  <si>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</si>
  <si>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</si>
  <si>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</si>
  <si>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</si>
  <si>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</si>
  <si>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</si>
  <si>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</si>
  <si>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</si>
  <si>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</si>
  <si>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</si>
  <si>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</si>
  <si>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</si>
  <si>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</si>
  <si>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</si>
  <si>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</si>
  <si>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</si>
  <si>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</si>
  <si>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</si>
  <si>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</si>
  <si>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</si>
  <si>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</si>
  <si>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</si>
  <si>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</si>
  <si>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</si>
  <si>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</si>
  <si>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</si>
  <si>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</si>
  <si>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</si>
  <si>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</si>
  <si>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</si>
  <si>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</si>
  <si>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</si>
  <si>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</si>
  <si>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</si>
  <si>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</si>
  <si>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</si>
  <si>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</si>
  <si>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</si>
  <si>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</si>
  <si>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</si>
  <si>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</si>
  <si>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</si>
  <si>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</si>
  <si>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</si>
  <si>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</si>
  <si>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</si>
  <si>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</si>
  <si>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</si>
  <si>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</si>
  <si>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</si>
  <si>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</si>
  <si>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</si>
  <si>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</si>
  <si>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</si>
  <si>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</si>
  <si>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</si>
  <si>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</si>
  <si>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</si>
  <si>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</si>
  <si>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</si>
  <si>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</si>
  <si>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</si>
  <si>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</si>
  <si>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</si>
  <si>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</si>
  <si>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</si>
  <si>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</si>
  <si>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</si>
  <si>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</si>
  <si>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</si>
  <si>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</si>
  <si>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</si>
  <si>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</si>
  <si>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</si>
  <si>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</si>
  <si>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</si>
  <si>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</si>
  <si>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</si>
  <si>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</si>
  <si>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</si>
  <si>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</si>
  <si>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</si>
  <si>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</si>
  <si>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</si>
  <si>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</si>
  <si>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</si>
  <si>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</si>
  <si>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</si>
  <si>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</si>
  <si>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</si>
  <si>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</si>
  <si>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</si>
  <si>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</si>
  <si>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</si>
  <si>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</si>
  <si>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</si>
  <si>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</si>
  <si>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</si>
  <si>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</si>
  <si>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</si>
  <si>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</si>
  <si>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</si>
  <si>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</si>
  <si>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</si>
  <si>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</si>
  <si>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</si>
  <si>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</si>
  <si>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</si>
  <si>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</si>
  <si>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</si>
  <si>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</si>
  <si>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</si>
  <si>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</si>
  <si>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</si>
  <si>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</si>
  <si>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</si>
  <si>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</si>
  <si>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</si>
  <si>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</si>
  <si>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</si>
  <si>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</si>
  <si>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</si>
  <si>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</si>
  <si>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</si>
  <si>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</si>
  <si>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</si>
  <si>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</si>
  <si>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</si>
  <si>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</si>
  <si>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</si>
  <si>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</si>
  <si>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</si>
  <si>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</si>
  <si>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</si>
  <si>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</si>
  <si>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</si>
  <si>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</si>
  <si>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</si>
  <si>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</si>
  <si>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</si>
  <si>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</si>
  <si>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</si>
  <si>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</si>
  <si>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</si>
  <si>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</si>
  <si>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</si>
  <si>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</si>
  <si>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</si>
  <si>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</si>
  <si>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</si>
  <si>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</si>
  <si>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</si>
  <si>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</si>
  <si>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</si>
  <si>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</si>
  <si>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</si>
  <si>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</si>
  <si>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</si>
  <si>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</si>
  <si>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</si>
  <si>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</si>
  <si>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</si>
  <si>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</si>
  <si>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</si>
  <si>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</si>
  <si>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</si>
  <si>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</si>
  <si>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</si>
  <si>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</si>
  <si>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</si>
  <si>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</si>
  <si>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</si>
  <si>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</si>
  <si>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</si>
  <si>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</si>
  <si>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</si>
  <si>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</si>
  <si>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</si>
  <si>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</si>
  <si>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</si>
  <si>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</si>
  <si>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</si>
  <si>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</si>
  <si>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</si>
  <si>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</si>
  <si>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</si>
  <si>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</si>
  <si>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</si>
  <si>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</si>
  <si>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</si>
  <si>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</si>
  <si>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</si>
  <si>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</si>
  <si>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</si>
  <si>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</si>
  <si>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</si>
  <si>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</si>
  <si>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</si>
  <si>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</si>
  <si>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</si>
  <si>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</si>
  <si>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</si>
  <si>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</si>
  <si>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</si>
  <si>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</si>
  <si>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</si>
  <si>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</si>
  <si>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</si>
  <si>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</si>
  <si>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</si>
  <si>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</si>
  <si>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</si>
  <si>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</si>
  <si>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</si>
  <si>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</si>
  <si>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</si>
  <si>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</si>
  <si>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</si>
  <si>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</si>
  <si>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</si>
  <si>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</si>
  <si>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</si>
  <si>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</si>
  <si>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</si>
  <si>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</si>
  <si>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</si>
  <si>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</si>
  <si>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</si>
  <si>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</si>
  <si>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</si>
  <si>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</si>
  <si>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</si>
  <si>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</si>
  <si>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</si>
  <si>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</si>
  <si>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</si>
  <si>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</si>
  <si>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</si>
  <si>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</si>
  <si>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</si>
  <si>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</si>
  <si>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</si>
  <si>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</si>
  <si>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</si>
  <si>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</si>
  <si>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</si>
  <si>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</si>
  <si>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</si>
  <si>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</si>
  <si>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</si>
  <si>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</si>
  <si>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</si>
  <si>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</si>
  <si>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</si>
  <si>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</si>
  <si>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</si>
  <si>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</si>
  <si>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</si>
  <si>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</si>
  <si>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</si>
  <si>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</si>
  <si>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</si>
  <si>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</si>
  <si>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</si>
  <si>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</si>
  <si>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</si>
  <si>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</si>
  <si>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</si>
  <si>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</si>
  <si>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</si>
  <si>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</si>
  <si>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</si>
  <si>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</si>
  <si>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</si>
  <si>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</si>
  <si>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</si>
  <si>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</si>
  <si>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</si>
  <si>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</si>
  <si>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</si>
  <si>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</si>
  <si>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</si>
  <si>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</si>
  <si>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</si>
  <si>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</si>
  <si>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</si>
  <si>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</si>
  <si>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</si>
  <si>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</si>
  <si>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</si>
  <si>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</si>
  <si>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</si>
  <si>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</si>
  <si>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</si>
  <si>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</si>
  <si>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</si>
  <si>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</si>
  <si>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</si>
  <si>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</si>
  <si>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</si>
  <si>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</si>
  <si>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</si>
  <si>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</si>
  <si>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</si>
  <si>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</si>
  <si>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</si>
  <si>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</si>
  <si>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</si>
  <si>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</si>
  <si>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</si>
  <si>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</si>
  <si>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</si>
  <si>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</si>
  <si>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</si>
  <si>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</si>
  <si>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</si>
  <si>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</si>
  <si>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</si>
  <si>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</si>
  <si>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</si>
  <si>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</si>
  <si>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</si>
  <si>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</si>
  <si>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</si>
  <si>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</si>
  <si>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</si>
  <si>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</si>
  <si>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</si>
  <si>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</si>
  <si>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</si>
  <si>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</si>
  <si>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</si>
  <si>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</si>
  <si>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</si>
  <si>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</si>
  <si>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</si>
  <si>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</si>
  <si>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</si>
  <si>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</si>
  <si>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</si>
  <si>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</si>
  <si>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</si>
  <si>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</si>
  <si>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</si>
  <si>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</si>
  <si>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</si>
  <si>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</si>
  <si>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</si>
  <si>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</si>
  <si>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</si>
  <si>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</si>
  <si>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</si>
  <si>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</si>
  <si>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</si>
  <si>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</si>
  <si>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</si>
  <si>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</si>
  <si>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</si>
  <si>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</si>
  <si>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</si>
  <si>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</si>
  <si>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</si>
  <si>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</si>
  <si>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</si>
  <si>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</si>
  <si>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</si>
  <si>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</si>
  <si>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</si>
  <si>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</si>
  <si>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</si>
  <si>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</si>
  <si>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</si>
  <si>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</si>
  <si>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</si>
  <si>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</si>
  <si>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</si>
  <si>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</si>
  <si>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</si>
  <si>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</si>
  <si>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</si>
  <si>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</si>
  <si>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</si>
  <si>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</si>
  <si>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</si>
  <si>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</si>
  <si>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</si>
  <si>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</si>
  <si>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</si>
  <si>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</si>
  <si>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</si>
  <si>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</si>
  <si>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</si>
  <si>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</si>
  <si>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</si>
  <si>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</si>
  <si>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</si>
  <si>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</si>
  <si>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</si>
  <si>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</si>
  <si>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</si>
  <si>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</si>
  <si>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</si>
  <si>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</si>
  <si>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</si>
  <si>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</si>
  <si>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</si>
  <si>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</si>
  <si>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</si>
  <si>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</si>
  <si>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</si>
  <si>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</si>
  <si>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</si>
  <si>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</si>
  <si>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</si>
  <si>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</si>
  <si>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</si>
  <si>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</si>
  <si>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</si>
  <si>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</si>
  <si>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</si>
  <si>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</si>
  <si>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</si>
  <si>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</si>
  <si>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</si>
  <si>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</si>
  <si>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</si>
  <si>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</si>
  <si>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</si>
  <si>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</si>
  <si>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</si>
  <si>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</si>
  <si>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</si>
  <si>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</si>
  <si>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</si>
  <si>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</si>
  <si>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</si>
  <si>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</si>
  <si>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</si>
  <si>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</si>
  <si>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</si>
  <si>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</si>
  <si>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</si>
  <si>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</si>
  <si>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</si>
  <si>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</si>
  <si>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</si>
  <si>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</si>
  <si>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</si>
  <si>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</si>
  <si>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</si>
  <si>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</si>
  <si>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</si>
  <si>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</si>
  <si>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</si>
  <si>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</si>
  <si>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</si>
  <si>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</si>
  <si>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</si>
  <si>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</si>
  <si>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</si>
  <si>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</si>
  <si>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</si>
  <si>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</si>
  <si>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</si>
  <si>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</si>
  <si>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</si>
  <si>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</si>
  <si>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</si>
  <si>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</si>
  <si>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</si>
  <si>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</si>
  <si>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</si>
  <si>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</si>
  <si>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</si>
  <si>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</si>
  <si>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</si>
  <si>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</si>
  <si>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</si>
  <si>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</si>
  <si>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</si>
  <si>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</si>
  <si>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</si>
  <si>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</si>
  <si>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</si>
  <si>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</si>
  <si>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</si>
  <si>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</si>
  <si>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</si>
  <si>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</si>
  <si>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</si>
  <si>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</si>
  <si>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</si>
  <si>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</si>
  <si>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</si>
  <si>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</si>
  <si>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</si>
  <si>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</si>
  <si>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</si>
  <si>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</si>
  <si>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</si>
  <si>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</si>
  <si>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</si>
  <si>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</si>
  <si>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</si>
  <si>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</si>
  <si>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</si>
  <si>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</si>
  <si>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</si>
  <si>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</si>
  <si>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</si>
  <si>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</si>
  <si>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</si>
  <si>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</si>
  <si>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</si>
  <si>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</si>
  <si>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</si>
  <si>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</si>
  <si>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</si>
  <si>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</si>
  <si>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</si>
  <si>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</si>
  <si>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</si>
  <si>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</si>
  <si>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</si>
  <si>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</si>
  <si>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</si>
  <si>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</si>
  <si>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</si>
  <si>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</si>
  <si>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</si>
  <si>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</si>
  <si>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</si>
  <si>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</si>
  <si>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</si>
  <si>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</si>
  <si>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</si>
  <si>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</si>
  <si>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</si>
  <si>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</si>
  <si>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</si>
  <si>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</si>
  <si>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</si>
  <si>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</si>
  <si>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</si>
  <si>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</si>
  <si>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</si>
  <si>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</si>
  <si>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</si>
  <si>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</si>
  <si>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</si>
  <si>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</si>
  <si>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</si>
  <si>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</si>
  <si>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</si>
  <si>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</si>
  <si>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</si>
  <si>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</si>
  <si>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</si>
  <si>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</si>
  <si>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</si>
  <si>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</si>
  <si>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</si>
  <si>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</si>
  <si>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</si>
  <si>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</si>
  <si>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</si>
  <si>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</si>
  <si>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</si>
  <si>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</si>
  <si>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</si>
  <si>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</si>
  <si>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</si>
  <si>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</si>
  <si>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</si>
  <si>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</si>
  <si>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</si>
  <si>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</si>
  <si>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</si>
  <si>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</si>
  <si>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</si>
  <si>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</si>
  <si>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</si>
  <si>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</si>
  <si>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</si>
  <si>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</si>
  <si>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</si>
  <si>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</si>
  <si>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</si>
  <si>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</si>
  <si>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</si>
  <si>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</si>
  <si>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</si>
  <si>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</si>
  <si>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</si>
  <si>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</si>
  <si>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</si>
  <si>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</si>
  <si>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</si>
  <si>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</si>
  <si>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</si>
  <si>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</si>
  <si>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</si>
  <si>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</si>
  <si>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</si>
  <si>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</si>
  <si>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</si>
  <si>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</si>
  <si>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</si>
  <si>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</si>
  <si>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</si>
  <si>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</si>
  <si>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</si>
  <si>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</si>
  <si>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</si>
  <si>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</si>
  <si>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</si>
  <si>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</si>
  <si>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</si>
  <si>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</si>
  <si>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</si>
  <si>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</si>
  <si>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</si>
  <si>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</si>
  <si>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</si>
  <si>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</si>
  <si>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</si>
  <si>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</si>
  <si>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</si>
  <si>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</si>
  <si>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</si>
  <si>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</si>
  <si>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</si>
  <si>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</si>
  <si>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</si>
  <si>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</si>
  <si>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</si>
  <si>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</si>
  <si>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</si>
  <si>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</si>
  <si>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</si>
  <si>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</si>
  <si>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</si>
  <si>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</si>
  <si>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</si>
  <si>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</si>
  <si>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</si>
  <si>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</si>
  <si>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</si>
  <si>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</si>
  <si>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</si>
  <si>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</si>
  <si>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</si>
  <si>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</si>
  <si>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</si>
  <si>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</si>
  <si>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</si>
  <si>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</si>
  <si>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</si>
  <si>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</si>
  <si>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</si>
  <si>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</si>
  <si>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</si>
  <si>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</si>
  <si>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</si>
  <si>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</si>
  <si>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</si>
  <si>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</si>
  <si>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</si>
  <si>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</si>
  <si>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</si>
  <si>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</si>
  <si>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</si>
  <si>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</si>
  <si>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</si>
  <si>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</si>
  <si>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</si>
  <si>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</si>
  <si>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</si>
  <si>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</si>
  <si>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</si>
  <si>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</si>
  <si>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</si>
  <si>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</si>
  <si>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</si>
  <si>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</si>
  <si>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</si>
  <si>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</si>
  <si>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</si>
  <si>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</si>
  <si>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</si>
  <si>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</si>
  <si>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</si>
  <si>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</si>
  <si>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</si>
  <si>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</si>
  <si>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</si>
  <si>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</si>
  <si>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</si>
  <si>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</si>
  <si>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</si>
  <si>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</si>
  <si>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</si>
  <si>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</si>
  <si>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</si>
  <si>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</si>
  <si>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</si>
  <si>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</si>
  <si>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</si>
  <si>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</si>
  <si>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</si>
  <si>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</si>
  <si>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</si>
  <si>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</si>
  <si>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</si>
  <si>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</si>
  <si>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</si>
  <si>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</si>
  <si>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</si>
  <si>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</si>
  <si>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</si>
  <si>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</si>
  <si>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</si>
  <si>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</si>
  <si>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</si>
  <si>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</si>
  <si>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</si>
  <si>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</si>
  <si>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</si>
  <si>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</si>
  <si>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</si>
  <si>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</si>
  <si>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</si>
  <si>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</si>
  <si>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</si>
  <si>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</si>
  <si>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</si>
  <si>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</si>
  <si>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</si>
  <si>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</si>
  <si>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</si>
  <si>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</si>
  <si>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</si>
  <si>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</si>
  <si>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</si>
  <si>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</si>
  <si>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</si>
  <si>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</si>
  <si>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</si>
  <si>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</si>
  <si>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</si>
  <si>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</si>
  <si>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</si>
  <si>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</si>
  <si>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</si>
  <si>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</si>
  <si>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</si>
  <si>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</si>
  <si>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</si>
  <si>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</si>
  <si>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</si>
  <si>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</si>
  <si>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</si>
  <si>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</si>
  <si>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</si>
  <si>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</si>
  <si>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</si>
  <si>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</si>
  <si>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</si>
  <si>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</si>
  <si>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</si>
  <si>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</si>
  <si>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</si>
  <si>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</si>
  <si>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</si>
  <si>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</si>
  <si>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</si>
  <si>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</si>
  <si>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</si>
  <si>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</si>
  <si>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</si>
  <si>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</si>
  <si>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</si>
  <si>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</si>
  <si>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</si>
  <si>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</si>
  <si>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</si>
  <si>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</si>
  <si>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</si>
  <si>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</si>
  <si>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</si>
  <si>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</si>
  <si>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</si>
  <si>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</si>
  <si>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</si>
  <si>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</si>
  <si>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</si>
  <si>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</si>
  <si>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</si>
  <si>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</si>
  <si>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</si>
  <si>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</si>
  <si>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</si>
  <si>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</si>
  <si>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</si>
  <si>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</si>
  <si>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</si>
  <si>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</si>
  <si>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</si>
  <si>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</si>
  <si>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</si>
  <si>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</si>
  <si>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</si>
  <si>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</si>
  <si>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</si>
  <si>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</si>
  <si>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</si>
  <si>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</si>
  <si>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</si>
  <si>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</si>
  <si>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</si>
  <si>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</si>
  <si>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</si>
  <si>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</si>
  <si>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</si>
  <si>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</si>
  <si>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</si>
  <si>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</si>
  <si>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</si>
  <si>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</si>
  <si>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</si>
  <si>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</si>
  <si>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</si>
  <si>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</si>
  <si>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</si>
  <si>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</si>
  <si>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</si>
  <si>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</si>
  <si>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</si>
  <si>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</si>
  <si>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</si>
  <si>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</si>
  <si>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</si>
  <si>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</si>
  <si>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</si>
  <si>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</si>
  <si>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</si>
  <si>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</si>
  <si>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</si>
  <si>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</si>
  <si>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</si>
  <si>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</si>
  <si>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</si>
  <si>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</si>
  <si>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</si>
  <si>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</si>
  <si>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</si>
  <si>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</si>
  <si>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</si>
  <si>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</si>
  <si>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</si>
  <si>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</si>
  <si>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</si>
  <si>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</si>
  <si>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</si>
  <si>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</si>
  <si>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</si>
  <si>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</si>
  <si>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</si>
  <si>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</si>
  <si>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</si>
  <si>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</si>
  <si>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</si>
  <si>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</si>
  <si>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</si>
  <si>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</si>
  <si>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</si>
  <si>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</si>
  <si>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</si>
  <si>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</si>
  <si>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</si>
  <si>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</si>
  <si>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</si>
  <si>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</si>
  <si>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</si>
  <si>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</si>
  <si>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</si>
  <si>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</si>
  <si>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</si>
  <si>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</si>
  <si>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</si>
  <si>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</si>
  <si>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</si>
  <si>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</si>
  <si>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</si>
  <si>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</si>
  <si>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</si>
  <si>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</si>
  <si>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</si>
  <si>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</si>
  <si>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</si>
  <si>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</si>
  <si>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</si>
  <si>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</si>
  <si>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</si>
  <si>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</si>
  <si>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</si>
  <si>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</si>
  <si>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</si>
  <si>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</si>
  <si>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</si>
  <si>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</si>
  <si>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</si>
  <si>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</si>
  <si>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</si>
  <si>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</si>
  <si>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</si>
  <si>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</si>
  <si>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</si>
  <si>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</si>
  <si>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</si>
  <si>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</si>
  <si>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</si>
  <si>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</si>
  <si>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</si>
  <si>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</si>
  <si>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</si>
  <si>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</si>
  <si>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</si>
  <si>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</si>
  <si>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</si>
  <si>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</si>
  <si>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</si>
  <si>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</si>
  <si>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</si>
  <si>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</si>
  <si>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</si>
  <si>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</si>
  <si>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</si>
  <si>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</si>
  <si>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</si>
  <si>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</si>
  <si>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</si>
  <si>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</si>
  <si>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</si>
  <si>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</si>
  <si>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</si>
  <si>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</si>
  <si>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</si>
  <si>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</si>
  <si>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</si>
  <si>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</si>
  <si>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</si>
  <si>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</si>
  <si>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</si>
  <si>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</si>
  <si>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</si>
  <si>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</si>
  <si>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</si>
  <si>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</si>
  <si>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</si>
  <si>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</si>
  <si>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</si>
  <si>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</si>
  <si>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</si>
  <si>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</si>
  <si>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</si>
  <si>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</si>
  <si>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</si>
  <si>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</si>
  <si>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</si>
  <si>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</si>
  <si>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</si>
  <si>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</si>
  <si>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</si>
  <si>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</si>
  <si>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</si>
  <si>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</si>
  <si>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</si>
  <si>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</si>
  <si>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</si>
  <si>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</si>
  <si>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</si>
  <si>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</si>
  <si>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</si>
  <si>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</si>
  <si>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</si>
  <si>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</si>
  <si>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</si>
  <si>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</si>
  <si>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</si>
  <si>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</si>
  <si>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</si>
  <si>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</si>
  <si>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</si>
  <si>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</si>
  <si>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</si>
  <si>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</si>
  <si>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</si>
  <si>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</si>
  <si>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</si>
  <si>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</si>
  <si>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</si>
  <si>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</si>
  <si>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</si>
  <si>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</si>
  <si>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</si>
  <si>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</si>
  <si>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</si>
  <si>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</si>
  <si>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</si>
  <si>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</si>
  <si>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</si>
  <si>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</si>
  <si>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</si>
  <si>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</si>
  <si>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</si>
  <si>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</si>
  <si>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</si>
  <si>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</si>
  <si>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</si>
  <si>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</si>
  <si>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</si>
  <si>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</si>
  <si>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</si>
  <si>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</si>
  <si>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</si>
  <si>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</si>
  <si>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</si>
  <si>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</si>
  <si>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</si>
  <si>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</si>
  <si>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</si>
  <si>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</si>
  <si>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</si>
  <si>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</si>
  <si>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</si>
  <si>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</si>
  <si>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</si>
  <si>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</si>
  <si>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</si>
  <si>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</si>
  <si>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</si>
  <si>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</si>
  <si>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</si>
  <si>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</si>
  <si>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</si>
  <si>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</si>
  <si>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</si>
  <si>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</si>
  <si>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</si>
  <si>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</si>
  <si>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</si>
  <si>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</si>
  <si>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</si>
  <si>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</si>
  <si>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</si>
  <si>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</si>
  <si>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</si>
  <si>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</si>
  <si>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</si>
  <si>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</si>
  <si>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</si>
  <si>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</si>
  <si>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</si>
  <si>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</si>
  <si>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</si>
  <si>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</si>
  <si>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</si>
  <si>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</si>
  <si>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</si>
  <si>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</si>
  <si>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</si>
  <si>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</si>
  <si>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</si>
  <si>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</si>
  <si>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</si>
  <si>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</si>
  <si>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</si>
  <si>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</si>
  <si>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</si>
  <si>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</si>
  <si>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</si>
  <si>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</si>
  <si>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</si>
  <si>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</si>
  <si>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</si>
  <si>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</si>
  <si>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</si>
  <si>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</si>
  <si>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</si>
  <si>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</si>
  <si>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</si>
  <si>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</si>
  <si>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</si>
  <si>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</si>
  <si>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</si>
  <si>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</si>
  <si>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</si>
  <si>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</si>
  <si>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</si>
  <si>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</si>
  <si>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</si>
  <si>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</si>
  <si>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</si>
  <si>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</si>
  <si>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</si>
  <si>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</si>
  <si>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</si>
  <si>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</si>
  <si>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</si>
  <si>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</si>
  <si>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</si>
  <si>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</si>
  <si>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</si>
  <si>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</si>
  <si>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</si>
  <si>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</si>
  <si>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</si>
  <si>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</si>
  <si>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</si>
  <si>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</si>
  <si>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</si>
  <si>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</si>
  <si>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</si>
  <si>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</si>
  <si>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</si>
  <si>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</si>
  <si>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</si>
  <si>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</si>
  <si>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</si>
  <si>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</si>
  <si>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</si>
  <si>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</si>
  <si>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</si>
  <si>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</si>
  <si>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</si>
  <si>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</si>
  <si>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</si>
  <si>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</si>
  <si>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</si>
  <si>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</si>
  <si>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</si>
  <si>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</si>
  <si>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</si>
  <si>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</si>
  <si>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</si>
  <si>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</si>
  <si>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</si>
  <si>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</si>
  <si>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</si>
  <si>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</si>
  <si>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</si>
  <si>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</si>
  <si>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</si>
  <si>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</si>
  <si>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</si>
  <si>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</si>
  <si>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</si>
  <si>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</si>
  <si>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</si>
  <si>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</si>
  <si>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</si>
  <si>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</si>
  <si>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</si>
  <si>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</si>
  <si>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</si>
  <si>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</si>
  <si>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</si>
  <si>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</si>
  <si>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</si>
  <si>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</si>
  <si>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</si>
  <si>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</si>
  <si>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</si>
  <si>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</si>
  <si>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</si>
  <si>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</si>
  <si>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</si>
  <si>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</si>
  <si>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</si>
  <si>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</si>
  <si>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</si>
  <si>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</si>
  <si>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</si>
  <si>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</si>
  <si>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</si>
  <si>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</si>
  <si>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</si>
  <si>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</si>
  <si>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</si>
  <si>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</si>
  <si>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</si>
  <si>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</si>
  <si>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</si>
  <si>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</si>
  <si>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</si>
  <si>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</si>
  <si>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</si>
  <si>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</si>
  <si>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</si>
  <si>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</si>
  <si>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</si>
  <si>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</si>
  <si>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</si>
  <si>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</si>
  <si>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</si>
  <si>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</si>
  <si>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</si>
  <si>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</si>
  <si>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</si>
  <si>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</si>
  <si>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</si>
  <si>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</si>
  <si>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</si>
  <si>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</si>
  <si>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</si>
  <si>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</si>
  <si>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</si>
  <si>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</si>
  <si>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</si>
  <si>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</si>
  <si>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</si>
  <si>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</si>
  <si>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</si>
  <si>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</si>
  <si>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</si>
  <si>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</si>
  <si>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</si>
  <si>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</si>
  <si>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</si>
  <si>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</si>
  <si>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</si>
  <si>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</si>
  <si>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</si>
  <si>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</si>
  <si>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</si>
  <si>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</si>
  <si>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</si>
  <si>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</si>
  <si>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</si>
  <si>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</si>
  <si>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</si>
  <si>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</si>
  <si>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</si>
  <si>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</si>
  <si>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</si>
  <si>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</si>
  <si>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</si>
  <si>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</si>
  <si>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</si>
  <si>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</si>
  <si>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</si>
  <si>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</si>
  <si>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</si>
  <si>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</si>
  <si>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</si>
  <si>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</si>
  <si>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</si>
  <si>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</si>
  <si>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</si>
  <si>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</si>
  <si>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</si>
  <si>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</si>
  <si>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</si>
  <si>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</si>
  <si>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</si>
  <si>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</si>
  <si>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</si>
  <si>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</si>
  <si>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</si>
  <si>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</si>
  <si>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</si>
  <si>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</si>
  <si>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</si>
  <si>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</si>
  <si>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</si>
  <si>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</si>
  <si>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</si>
  <si>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</si>
  <si>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</si>
  <si>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</si>
  <si>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</si>
  <si>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</si>
  <si>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</si>
  <si>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</si>
  <si>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</si>
  <si>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</si>
  <si>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</si>
  <si>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</si>
  <si>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</si>
  <si>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</si>
  <si>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</si>
  <si>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</si>
  <si>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</si>
  <si>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</si>
  <si>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</si>
  <si>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</si>
  <si>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</si>
  <si>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</si>
  <si>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</si>
  <si>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</si>
  <si>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</si>
  <si>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</si>
  <si>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</si>
  <si>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</si>
  <si>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</si>
  <si>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</si>
  <si>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</si>
  <si>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</si>
  <si>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</si>
  <si>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</si>
  <si>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</si>
  <si>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</si>
  <si>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</si>
  <si>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</si>
  <si>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</si>
  <si>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</si>
  <si>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</si>
  <si>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</si>
  <si>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</si>
  <si>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</si>
  <si>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</si>
  <si>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</si>
  <si>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</si>
  <si>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</si>
  <si>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</si>
  <si>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</si>
  <si>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</si>
  <si>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</si>
  <si>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</si>
  <si>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</si>
  <si>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</si>
  <si>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</si>
  <si>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</si>
  <si>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</si>
  <si>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</si>
  <si>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</si>
  <si>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</si>
  <si>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</si>
  <si>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</si>
  <si>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</si>
  <si>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</si>
  <si>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</si>
  <si>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</si>
  <si>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</si>
  <si>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</si>
  <si>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</si>
  <si>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</si>
  <si>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</si>
  <si>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</si>
  <si>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</si>
  <si>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</si>
  <si>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</si>
  <si>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</si>
  <si>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</si>
  <si>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</si>
  <si>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</si>
  <si>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</si>
  <si>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</si>
  <si>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</si>
  <si>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</si>
  <si>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</si>
  <si>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</si>
  <si>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</si>
  <si>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</si>
  <si>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</si>
  <si>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</si>
  <si>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</si>
  <si>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</si>
  <si>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</si>
  <si>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</si>
  <si>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</si>
  <si>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</si>
  <si>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</si>
  <si>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</si>
  <si>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</si>
  <si>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</si>
  <si>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</si>
  <si>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</si>
  <si>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</si>
  <si>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</si>
  <si>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</si>
  <si>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</si>
  <si>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</si>
  <si>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</si>
  <si>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</si>
  <si>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</si>
  <si>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</si>
  <si>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</si>
  <si>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</si>
  <si>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</si>
  <si>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</si>
  <si>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</si>
  <si>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</si>
  <si>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</si>
  <si>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</si>
  <si>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</si>
  <si>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</si>
  <si>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</si>
  <si>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</si>
  <si>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</si>
  <si>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</si>
  <si>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</si>
  <si>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</si>
  <si>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</si>
  <si>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</si>
  <si>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</si>
  <si>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</si>
  <si>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</si>
  <si>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</si>
  <si>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</si>
  <si>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</si>
  <si>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</si>
  <si>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</si>
  <si>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</si>
  <si>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</si>
  <si>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</si>
  <si>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</si>
  <si>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</si>
  <si>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</si>
  <si>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</si>
  <si>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</si>
  <si>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</si>
  <si>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</si>
  <si>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</si>
  <si>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</si>
  <si>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</si>
  <si>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</si>
  <si>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</si>
  <si>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</si>
  <si>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</si>
  <si>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</si>
  <si>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</si>
  <si>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</si>
  <si>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</si>
  <si>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</si>
  <si>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</si>
  <si>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</si>
  <si>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</si>
  <si>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</si>
  <si>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</si>
  <si>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</si>
  <si>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</si>
  <si>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</si>
  <si>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</si>
  <si>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</si>
  <si>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</si>
  <si>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</si>
  <si>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</si>
  <si>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</si>
  <si>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</si>
  <si>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</si>
  <si>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</si>
  <si>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</si>
  <si>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</si>
  <si>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</si>
  <si>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</si>
  <si>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</si>
  <si>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</si>
  <si>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</si>
  <si>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</si>
  <si>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</si>
  <si>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</si>
  <si>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</si>
  <si>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</si>
  <si>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</si>
  <si>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</si>
  <si>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</si>
  <si>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</si>
  <si>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</si>
  <si>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</si>
  <si>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</si>
  <si>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</si>
  <si>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</si>
  <si>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</si>
  <si>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</si>
  <si>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</si>
  <si>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</si>
  <si>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</si>
  <si>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</si>
  <si>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</si>
  <si>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</si>
  <si>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</si>
  <si>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</si>
  <si>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</si>
  <si>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</si>
  <si>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</si>
  <si>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</si>
  <si>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</si>
  <si>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</si>
  <si>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</si>
  <si>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</si>
  <si>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</si>
  <si>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</si>
  <si>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</si>
  <si>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</si>
  <si>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</si>
  <si>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</si>
  <si>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</si>
  <si>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</si>
  <si>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</si>
  <si>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</si>
  <si>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</si>
  <si>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</si>
  <si>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</si>
  <si>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</si>
  <si>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</si>
  <si>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</si>
  <si>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</si>
  <si>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</si>
  <si>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</si>
  <si>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</si>
  <si>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</si>
  <si>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</si>
  <si>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</si>
  <si>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</si>
  <si>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</si>
  <si>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</si>
  <si>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</si>
  <si>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</si>
  <si>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</si>
  <si>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</si>
  <si>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</si>
  <si>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</si>
  <si>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</si>
  <si>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</si>
  <si>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</si>
  <si>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</si>
  <si>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</si>
  <si>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</si>
  <si>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</si>
  <si>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</si>
  <si>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</si>
  <si>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</si>
  <si>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</si>
  <si>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</si>
  <si>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</si>
  <si>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</si>
  <si>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</si>
  <si>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</si>
  <si>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</si>
  <si>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</si>
  <si>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</si>
  <si>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</si>
  <si>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</si>
  <si>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</si>
  <si>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</si>
  <si>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</si>
  <si>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</si>
  <si>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</si>
  <si>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</si>
  <si>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</si>
  <si>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</si>
  <si>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</si>
  <si>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</si>
  <si>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</si>
  <si>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</si>
  <si>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</si>
  <si>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</si>
  <si>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</si>
  <si>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</si>
  <si>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</si>
  <si>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</si>
  <si>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</si>
  <si>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</si>
  <si>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</si>
  <si>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</si>
  <si>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</si>
  <si>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</si>
  <si>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</si>
  <si>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</si>
  <si>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</si>
  <si>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</si>
  <si>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</si>
  <si>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</si>
  <si>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</si>
  <si>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</si>
  <si>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</si>
  <si>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</si>
  <si>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</si>
  <si>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</si>
  <si>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</si>
  <si>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</si>
  <si>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</si>
  <si>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</si>
  <si>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</si>
  <si>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</si>
  <si>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</si>
  <si>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</si>
  <si>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</si>
  <si>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</si>
  <si>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</si>
  <si>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</si>
  <si>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</si>
  <si>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</si>
  <si>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</si>
  <si>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</si>
  <si>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</si>
  <si>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</si>
  <si>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</si>
  <si>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</si>
  <si>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</si>
  <si>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</si>
  <si>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</si>
  <si>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</si>
  <si>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</si>
  <si>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</si>
  <si>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</si>
  <si>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</si>
  <si>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</si>
  <si>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</si>
  <si>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</si>
  <si>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</si>
  <si>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</si>
  <si>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</si>
  <si>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</si>
  <si>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</si>
  <si>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</si>
  <si>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</si>
  <si>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</si>
  <si>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</si>
  <si>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</si>
  <si>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</si>
  <si>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</si>
  <si>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</si>
  <si>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</si>
  <si>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</si>
  <si>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</si>
  <si>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</si>
  <si>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</si>
  <si>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</si>
  <si>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</si>
  <si>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</si>
  <si>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</si>
  <si>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</si>
  <si>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</si>
  <si>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</si>
  <si>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</si>
  <si>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</si>
  <si>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</si>
  <si>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</si>
  <si>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</si>
  <si>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</si>
  <si>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</si>
  <si>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</si>
  <si>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</si>
  <si>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</si>
  <si>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</si>
  <si>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</si>
  <si>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</si>
  <si>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</si>
  <si>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</si>
  <si>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</si>
  <si>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</si>
  <si>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</si>
  <si>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</si>
  <si>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</si>
  <si>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</si>
  <si>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</si>
  <si>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</si>
  <si>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</si>
  <si>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</si>
  <si>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</si>
  <si>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</si>
  <si>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</si>
  <si>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</si>
  <si>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</si>
  <si>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</si>
  <si>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</si>
  <si>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</si>
  <si>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</si>
  <si>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</si>
  <si>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</si>
  <si>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</si>
  <si>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</si>
  <si>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</si>
  <si>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</si>
  <si>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</si>
  <si>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</si>
  <si>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</si>
  <si>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</si>
  <si>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</si>
  <si>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</si>
  <si>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</si>
  <si>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</si>
  <si>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</si>
  <si>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</si>
  <si>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</si>
  <si>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</si>
  <si>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</si>
  <si>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</si>
  <si>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</si>
  <si>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</si>
  <si>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</si>
  <si>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</si>
  <si>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</si>
  <si>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</si>
  <si>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</si>
  <si>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</si>
  <si>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</si>
  <si>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</si>
  <si>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</si>
  <si>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</si>
  <si>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</si>
  <si>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</si>
  <si>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</si>
  <si>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</si>
  <si>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</si>
  <si>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</si>
  <si>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</si>
  <si>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</si>
  <si>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</si>
  <si>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</si>
  <si>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</si>
  <si>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</si>
  <si>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</si>
  <si>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</si>
  <si>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</si>
  <si>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</si>
  <si>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</si>
  <si>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</si>
  <si>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</si>
  <si>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</si>
  <si>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</si>
  <si>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</si>
  <si>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</si>
  <si>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</si>
  <si>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</si>
  <si>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</si>
  <si>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</si>
  <si>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</si>
  <si>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</si>
  <si>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</si>
  <si>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</si>
  <si>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</si>
  <si>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</si>
  <si>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</si>
  <si>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</si>
  <si>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</si>
  <si>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</si>
  <si>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</si>
  <si>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</si>
  <si>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</si>
  <si>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</si>
  <si>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</si>
  <si>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</si>
  <si>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</si>
  <si>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</si>
  <si>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</si>
  <si>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</si>
  <si>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</si>
  <si>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</si>
  <si>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</si>
  <si>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</si>
  <si>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</si>
  <si>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</si>
  <si>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</si>
  <si>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</si>
  <si>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</si>
  <si>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</si>
  <si>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</si>
  <si>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</si>
  <si>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</si>
  <si>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</si>
  <si>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</si>
  <si>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</si>
  <si>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</si>
  <si>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</si>
  <si>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</si>
  <si>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</si>
  <si>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</si>
  <si>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</si>
  <si>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</si>
  <si>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</si>
  <si>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</si>
  <si>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</si>
  <si>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</si>
  <si>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</si>
  <si>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</si>
  <si>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</si>
  <si>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</si>
  <si>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</si>
  <si>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</si>
  <si>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</si>
  <si>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</si>
  <si>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</si>
  <si>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</si>
  <si>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</si>
  <si>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</si>
  <si>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</si>
  <si>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</si>
  <si>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</si>
  <si>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</si>
  <si>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</si>
  <si>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</si>
  <si>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</si>
  <si>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</si>
  <si>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</si>
  <si>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</si>
  <si>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</si>
  <si>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</si>
  <si>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</si>
  <si>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</si>
  <si>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</si>
  <si>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</si>
  <si>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</si>
  <si>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</si>
  <si>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</si>
  <si>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</si>
  <si>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</si>
  <si>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</si>
  <si>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</si>
  <si>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</si>
  <si>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</si>
  <si>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</si>
  <si>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</si>
  <si>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</si>
  <si>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</si>
  <si>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</si>
  <si>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</si>
  <si>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</si>
  <si>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</si>
  <si>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</si>
  <si>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</si>
  <si>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</si>
  <si>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</si>
  <si>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</si>
  <si>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</si>
  <si>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</si>
  <si>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</si>
  <si>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</si>
  <si>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</si>
  <si>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</si>
  <si>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</si>
  <si>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</si>
  <si>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</si>
  <si>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</si>
  <si>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</si>
  <si>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</si>
  <si>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</si>
  <si>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</si>
  <si>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</si>
  <si>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</si>
  <si>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</si>
  <si>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</si>
  <si>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</si>
  <si>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</si>
  <si>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</si>
  <si>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</si>
  <si>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</si>
  <si>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</si>
  <si>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</si>
  <si>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</si>
  <si>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</si>
  <si>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</si>
  <si>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</si>
  <si>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</si>
  <si>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</si>
  <si>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</si>
  <si>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</si>
  <si>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</si>
  <si>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</si>
  <si>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</si>
  <si>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</si>
  <si>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</si>
  <si>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</si>
  <si>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</si>
  <si>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</si>
  <si>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</si>
  <si>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</si>
  <si>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</si>
  <si>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</si>
  <si>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</si>
  <si>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</si>
  <si>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</si>
  <si>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</si>
  <si>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</si>
  <si>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</si>
  <si>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</si>
  <si>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</si>
  <si>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</si>
  <si>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</si>
  <si>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</si>
  <si>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</si>
  <si>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</si>
  <si>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</si>
  <si>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</si>
  <si>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</si>
  <si>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</si>
  <si>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</si>
  <si>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</si>
  <si>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</si>
  <si>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</si>
  <si>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</si>
  <si>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</si>
  <si>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</si>
  <si>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</si>
  <si>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</si>
  <si>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</si>
  <si>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</si>
  <si>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</si>
  <si>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</si>
  <si>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</si>
  <si>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</si>
  <si>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</si>
  <si>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</si>
  <si>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</si>
  <si>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</si>
  <si>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</si>
  <si>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</si>
  <si>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</si>
  <si>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</si>
  <si>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</si>
  <si>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</si>
  <si>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</si>
  <si>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</si>
  <si>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</si>
  <si>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</si>
  <si>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</si>
  <si>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</si>
  <si>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</si>
  <si>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</si>
  <si>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</si>
  <si>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</si>
  <si>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</si>
  <si>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</si>
  <si>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</si>
  <si>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</si>
  <si>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</si>
  <si>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</si>
  <si>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</si>
  <si>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</si>
  <si>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</si>
  <si>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</si>
  <si>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</si>
  <si>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</si>
  <si>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</si>
  <si>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</si>
  <si>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</si>
  <si>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</si>
  <si>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</si>
  <si>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</si>
  <si>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</si>
  <si>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</si>
  <si>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</si>
  <si>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</si>
  <si>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</si>
  <si>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</si>
  <si>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</si>
  <si>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</si>
  <si>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</si>
  <si>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</si>
  <si>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</si>
  <si>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</si>
  <si>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</si>
  <si>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</si>
  <si>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</si>
  <si>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</si>
  <si>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</si>
  <si>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</si>
  <si>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</si>
  <si>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</si>
  <si>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</si>
  <si>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</si>
  <si>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</si>
  <si>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</si>
  <si>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</si>
  <si>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</si>
  <si>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</si>
  <si>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</si>
  <si>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</si>
  <si>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</si>
  <si>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</si>
  <si>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</si>
  <si>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</si>
  <si>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</si>
  <si>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</si>
  <si>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</si>
  <si>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</si>
  <si>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</si>
  <si>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</si>
  <si>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</si>
  <si>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</si>
  <si>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</si>
  <si>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</si>
  <si>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</si>
  <si>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</si>
  <si>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</si>
  <si>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</si>
  <si>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</si>
  <si>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</si>
  <si>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</si>
  <si>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</si>
  <si>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</si>
  <si>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</si>
  <si>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</si>
  <si>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</si>
  <si>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</si>
  <si>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</si>
  <si>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</si>
  <si>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</si>
  <si>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</si>
  <si>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</si>
  <si>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</si>
  <si>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</si>
  <si>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</si>
  <si>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</si>
  <si>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</si>
  <si>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</si>
  <si>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</si>
  <si>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</si>
  <si>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</si>
  <si>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</si>
  <si>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</si>
  <si>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</si>
  <si>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</si>
  <si>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</si>
  <si>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</si>
  <si>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</si>
  <si>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</si>
  <si>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</si>
  <si>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</si>
  <si>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</si>
  <si>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</si>
  <si>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</si>
  <si>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</si>
  <si>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</si>
  <si>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</si>
  <si>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</si>
  <si>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</si>
  <si>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</si>
  <si>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</si>
  <si>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</si>
  <si>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</si>
  <si>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</si>
  <si>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</si>
  <si>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</si>
  <si>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</si>
  <si>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</si>
  <si>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</si>
  <si>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</si>
  <si>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</si>
  <si>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</si>
  <si>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</si>
  <si>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</si>
  <si>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</si>
  <si>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</si>
  <si>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</si>
  <si>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</si>
  <si>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</si>
  <si>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</si>
  <si>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</si>
  <si>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</si>
  <si>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</si>
  <si>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</si>
  <si>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</si>
  <si>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</si>
  <si>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</si>
  <si>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</si>
  <si>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</si>
  <si>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</si>
  <si>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</si>
  <si>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</si>
  <si>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</si>
  <si>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</si>
  <si>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</si>
  <si>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</si>
  <si>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</si>
  <si>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</si>
  <si>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</si>
  <si>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</si>
  <si>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</si>
  <si>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</si>
  <si>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</si>
  <si>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</si>
  <si>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</si>
  <si>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</si>
  <si>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</si>
  <si>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</si>
  <si>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</si>
  <si>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</si>
  <si>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</si>
  <si>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</si>
  <si>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</si>
  <si>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</si>
  <si>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</si>
  <si>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</si>
  <si>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</si>
  <si>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</si>
  <si>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</si>
  <si>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</si>
  <si>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</si>
  <si>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</si>
  <si>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</si>
  <si>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</si>
  <si>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</si>
  <si>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</si>
  <si>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</si>
  <si>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</si>
  <si>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</si>
  <si>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</si>
  <si>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</si>
  <si>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</si>
  <si>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</si>
  <si>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</si>
  <si>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</si>
  <si>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</si>
  <si>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</si>
  <si>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</si>
  <si>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</si>
  <si>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</si>
  <si>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</si>
  <si>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</si>
  <si>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</si>
  <si>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</si>
  <si>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</si>
  <si>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</si>
  <si>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</si>
  <si>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</si>
  <si>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</si>
  <si>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</si>
  <si>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</si>
  <si>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</si>
  <si>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</si>
  <si>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</si>
  <si>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</si>
  <si>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</si>
  <si>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</si>
  <si>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</si>
  <si>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</si>
  <si>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</si>
  <si>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</si>
  <si>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</si>
  <si>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</si>
  <si>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</si>
  <si>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</si>
  <si>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</si>
  <si>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</si>
  <si>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</si>
  <si>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</si>
  <si>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</si>
  <si>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</si>
  <si>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</si>
  <si>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</si>
  <si>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</si>
  <si>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</si>
  <si>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</si>
  <si>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</si>
  <si>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</si>
  <si>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</si>
  <si>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</si>
  <si>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</si>
  <si>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</si>
  <si>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</si>
  <si>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</si>
  <si>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</si>
  <si>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</si>
  <si>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</si>
  <si>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</si>
  <si>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</si>
  <si>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</si>
  <si>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</si>
  <si>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</si>
  <si>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</si>
  <si>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</si>
  <si>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</si>
  <si>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</si>
  <si>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</si>
  <si>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</si>
  <si>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</si>
  <si>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</si>
  <si>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</si>
  <si>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</si>
  <si>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</si>
  <si>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</si>
  <si>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</si>
  <si>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</si>
  <si>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</si>
  <si>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</si>
  <si>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</si>
  <si>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</si>
  <si>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</si>
  <si>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</si>
  <si>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</si>
  <si>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</si>
  <si>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</si>
  <si>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</si>
  <si>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</si>
  <si>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</si>
  <si>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</si>
  <si>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</si>
  <si>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</si>
  <si>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</si>
  <si>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</si>
  <si>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</si>
  <si>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</si>
  <si>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</si>
  <si>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</si>
  <si>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</si>
  <si>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</si>
  <si>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</si>
  <si>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</si>
  <si>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</si>
  <si>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</si>
  <si>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</si>
  <si>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</si>
  <si>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</si>
  <si>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</si>
  <si>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</si>
  <si>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</si>
  <si>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</si>
  <si>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</si>
  <si>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</si>
  <si>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</si>
  <si>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</si>
  <si>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</si>
  <si>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</si>
  <si>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</si>
  <si>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</si>
  <si>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</si>
  <si>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</si>
  <si>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</si>
  <si>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</si>
  <si>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</si>
  <si>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</si>
  <si>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</si>
  <si>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</si>
  <si>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</si>
  <si>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</si>
  <si>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</si>
  <si>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</si>
  <si>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</si>
  <si>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</si>
  <si>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</si>
  <si>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</si>
  <si>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</si>
  <si>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</si>
  <si>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</si>
  <si>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</si>
  <si>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</si>
  <si>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</si>
  <si>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</si>
  <si>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</si>
  <si>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</si>
  <si>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</si>
  <si>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</si>
  <si>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</si>
  <si>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</si>
  <si>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</si>
  <si>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</si>
  <si>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</si>
  <si>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</si>
  <si>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</si>
  <si>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</si>
  <si>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</si>
  <si>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</si>
  <si>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</si>
  <si>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</si>
  <si>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</si>
  <si>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</si>
  <si>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</si>
  <si>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</si>
  <si>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</si>
  <si>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</si>
  <si>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</si>
  <si>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</si>
  <si>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</si>
  <si>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</si>
  <si>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</si>
  <si>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</si>
  <si>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</si>
  <si>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</si>
  <si>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</si>
  <si>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</si>
  <si>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</si>
  <si>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</si>
  <si>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</si>
  <si>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</si>
  <si>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</si>
  <si>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</si>
  <si>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</si>
  <si>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</si>
  <si>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</si>
  <si>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</si>
  <si>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</si>
  <si>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</si>
  <si>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</si>
  <si>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</si>
  <si>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</si>
  <si>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</si>
  <si>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</si>
  <si>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</si>
  <si>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</si>
  <si>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</si>
  <si>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</si>
  <si>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</si>
  <si>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</si>
  <si>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</si>
  <si>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</si>
  <si>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</si>
  <si>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</si>
  <si>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</si>
  <si>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</si>
  <si>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</si>
  <si>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</si>
  <si>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</si>
  <si>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</si>
  <si>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</si>
  <si>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</si>
  <si>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</si>
  <si>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</si>
  <si>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</si>
  <si>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</si>
  <si>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</si>
  <si>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</si>
  <si>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</si>
  <si>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</si>
  <si>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</si>
  <si>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</si>
  <si>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</si>
  <si>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</si>
  <si>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</si>
  <si>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</si>
  <si>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</si>
  <si>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</si>
  <si>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</si>
  <si>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</si>
  <si>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</si>
  <si>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</si>
  <si>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</si>
  <si>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</si>
  <si>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</si>
  <si>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</si>
  <si>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</si>
  <si>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</si>
  <si>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</si>
  <si>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</si>
  <si>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</si>
  <si>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</si>
  <si>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</si>
  <si>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</si>
  <si>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</si>
  <si>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</si>
  <si>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</si>
  <si>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</si>
  <si>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</si>
  <si>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</si>
  <si>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</si>
  <si>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</si>
  <si>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</si>
  <si>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</si>
  <si>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</si>
  <si>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</si>
  <si>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</si>
  <si>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</si>
  <si>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</si>
  <si>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</si>
  <si>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</si>
  <si>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</si>
  <si>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</si>
  <si>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</si>
  <si>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</si>
  <si>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</si>
  <si>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</si>
  <si>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</si>
  <si>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</si>
  <si>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</si>
  <si>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</si>
  <si>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</si>
  <si>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</si>
  <si>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</si>
  <si>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</si>
  <si>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</si>
  <si>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</si>
  <si>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</si>
  <si>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</si>
  <si>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</si>
  <si>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</si>
  <si>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</si>
  <si>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</si>
  <si>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</si>
  <si>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</si>
  <si>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</si>
  <si>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</si>
  <si>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</si>
  <si>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</si>
  <si>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</si>
  <si>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</si>
  <si>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</si>
  <si>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</si>
  <si>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</si>
  <si>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</si>
  <si>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</si>
  <si>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</si>
  <si>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</si>
  <si>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</si>
  <si>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</si>
  <si>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</si>
  <si>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</si>
  <si>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</si>
  <si>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</si>
  <si>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</si>
  <si>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</si>
  <si>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</si>
  <si>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</si>
  <si>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</si>
  <si>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</si>
  <si>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</si>
  <si>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</si>
  <si>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</si>
  <si>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</si>
  <si>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</si>
  <si>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</si>
  <si>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</si>
  <si>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</si>
  <si>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</si>
  <si>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</si>
  <si>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</si>
  <si>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</si>
  <si>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</si>
  <si>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</si>
  <si>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</si>
  <si>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</si>
  <si>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</si>
  <si>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</si>
  <si>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</si>
  <si>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</si>
  <si>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</si>
  <si>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</si>
  <si>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</si>
  <si>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</si>
  <si>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</si>
  <si>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</si>
  <si>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</si>
  <si>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</si>
  <si>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</si>
  <si>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</si>
  <si>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</si>
  <si>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</si>
  <si>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</si>
  <si>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</si>
  <si>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</si>
  <si>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</si>
  <si>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</si>
  <si>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</si>
  <si>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</si>
  <si>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</si>
  <si>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</si>
  <si>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</si>
  <si>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</si>
  <si>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</si>
  <si>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</si>
  <si>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</si>
  <si>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</si>
  <si>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</si>
  <si>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</si>
  <si>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</si>
  <si>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</si>
  <si>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</si>
  <si>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</si>
  <si>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</si>
  <si>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</si>
  <si>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</si>
  <si>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</si>
  <si>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</si>
  <si>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</si>
  <si>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</si>
  <si>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</si>
  <si>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</si>
  <si>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</si>
  <si>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</si>
  <si>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</si>
  <si>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</si>
  <si>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</si>
  <si>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</si>
  <si>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</si>
  <si>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</si>
  <si>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</si>
  <si>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</si>
  <si>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</si>
  <si>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</si>
  <si>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</si>
  <si>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</si>
  <si>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</si>
  <si>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</si>
  <si>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</si>
  <si>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</si>
  <si>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</si>
  <si>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</si>
  <si>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</si>
  <si>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</si>
  <si>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</si>
  <si>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</si>
  <si>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</si>
  <si>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</si>
  <si>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</si>
  <si>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</si>
  <si>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</si>
  <si>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</si>
  <si>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</si>
  <si>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</si>
  <si>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</si>
  <si>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</si>
  <si>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</si>
  <si>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</si>
  <si>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</si>
  <si>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</si>
  <si>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</si>
  <si>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</si>
  <si>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</si>
  <si>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</si>
  <si>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</si>
  <si>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</si>
  <si>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</si>
  <si>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</si>
  <si>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</si>
  <si>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</si>
  <si>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</si>
  <si>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</si>
  <si>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</si>
  <si>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</si>
  <si>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</si>
  <si>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</si>
  <si>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</si>
  <si>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</si>
  <si>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</si>
  <si>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</si>
  <si>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</si>
  <si>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</si>
  <si>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</si>
  <si>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</si>
  <si>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</si>
  <si>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</si>
  <si>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</si>
  <si>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</si>
  <si>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</si>
  <si>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</si>
  <si>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</si>
  <si>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</si>
  <si>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</si>
  <si>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</si>
  <si>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</si>
  <si>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</si>
  <si>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</si>
  <si>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</si>
  <si>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</si>
  <si>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</si>
  <si>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</si>
  <si>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</si>
  <si>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</si>
  <si>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</si>
  <si>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</si>
  <si>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</si>
  <si>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</si>
  <si>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</si>
  <si>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</si>
  <si>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</si>
  <si>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</si>
  <si>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</si>
  <si>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</si>
  <si>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</si>
  <si>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</si>
  <si>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</si>
  <si>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</si>
  <si>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</si>
  <si>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</si>
  <si>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</si>
  <si>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</si>
  <si>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</si>
  <si>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</si>
  <si>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</si>
  <si>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</si>
  <si>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</si>
  <si>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</si>
  <si>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</si>
  <si>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</si>
  <si>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</si>
  <si>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</si>
  <si>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</si>
  <si>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</si>
  <si>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</si>
  <si>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</si>
  <si>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</si>
  <si>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</si>
  <si>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</si>
  <si>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</si>
  <si>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</si>
  <si>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</si>
  <si>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</si>
  <si>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</si>
  <si>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</si>
  <si>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</si>
  <si>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</si>
  <si>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</si>
  <si>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</si>
  <si>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</si>
  <si>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</si>
  <si>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</si>
  <si>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</si>
  <si>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</si>
  <si>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</si>
  <si>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</si>
  <si>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</si>
  <si>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</si>
  <si>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</si>
  <si>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</si>
  <si>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</si>
  <si>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</si>
  <si>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</si>
  <si>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</si>
  <si>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</si>
  <si>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</si>
  <si>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</si>
  <si>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</si>
  <si>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</si>
  <si>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</si>
  <si>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</si>
  <si>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</si>
  <si>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</si>
  <si>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</si>
  <si>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</si>
  <si>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</si>
  <si>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</si>
  <si>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</si>
  <si>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</si>
  <si>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</si>
  <si>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</si>
  <si>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</si>
  <si>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</si>
  <si>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</si>
  <si>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</si>
  <si>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</si>
  <si>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</si>
  <si>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</si>
  <si>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</si>
  <si>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</si>
  <si>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</si>
  <si>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</si>
  <si>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</si>
  <si>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</si>
  <si>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</si>
  <si>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</si>
  <si>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</si>
  <si>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</si>
  <si>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</si>
  <si>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</si>
  <si>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</si>
  <si>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</si>
  <si>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</si>
  <si>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</si>
  <si>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</si>
  <si>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</si>
  <si>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</si>
  <si>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</si>
  <si>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</si>
  <si>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</si>
  <si>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</si>
  <si>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</si>
  <si>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</si>
  <si>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</si>
  <si>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</si>
  <si>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</si>
  <si>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</si>
  <si>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</si>
  <si>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</si>
  <si>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</si>
  <si>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</si>
  <si>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</si>
  <si>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</si>
  <si>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</si>
  <si>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</si>
  <si>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</si>
  <si>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</si>
  <si>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</si>
  <si>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</si>
  <si>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</si>
  <si>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</si>
  <si>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</si>
  <si>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</si>
  <si>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</si>
  <si>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</si>
  <si>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</si>
  <si>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</si>
  <si>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</si>
  <si>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</si>
  <si>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</si>
  <si>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</si>
  <si>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</si>
  <si>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</si>
  <si>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</si>
  <si>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</si>
  <si>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</si>
  <si>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</si>
  <si>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</si>
  <si>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</si>
  <si>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</si>
  <si>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</si>
  <si>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</si>
  <si>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</si>
  <si>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</si>
  <si>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</si>
  <si>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</si>
  <si>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</si>
  <si>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</si>
  <si>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</si>
  <si>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</si>
  <si>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</si>
  <si>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</si>
  <si>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</si>
  <si>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</si>
  <si>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</si>
  <si>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</si>
  <si>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</si>
  <si>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</si>
  <si>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</si>
  <si>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</si>
  <si>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</si>
  <si>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</si>
  <si>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</si>
  <si>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</si>
  <si>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</si>
  <si>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</si>
  <si>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</si>
  <si>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</si>
  <si>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</si>
  <si>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</si>
  <si>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</si>
  <si>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</si>
  <si>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</si>
  <si>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</si>
  <si>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</si>
  <si>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</si>
  <si>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</si>
  <si>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</si>
  <si>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</si>
  <si>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</si>
  <si>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</si>
  <si>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</si>
  <si>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</si>
  <si>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</si>
  <si>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</si>
  <si>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</si>
  <si>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</si>
  <si>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</si>
  <si>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</si>
  <si>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</si>
  <si>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</si>
  <si>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</si>
  <si>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</si>
  <si>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</si>
  <si>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</si>
  <si>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</si>
  <si>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</si>
  <si>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</si>
  <si>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</si>
  <si>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</si>
  <si>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</si>
  <si>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</si>
  <si>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</si>
  <si>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</si>
  <si>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</si>
  <si>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</si>
  <si>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</si>
  <si>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</si>
  <si>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</si>
  <si>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</si>
  <si>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</si>
  <si>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</si>
  <si>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</si>
  <si>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</si>
  <si>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</si>
  <si>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</si>
  <si>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</si>
  <si>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</si>
  <si>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</si>
  <si>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</si>
  <si>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</si>
  <si>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</si>
  <si>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</si>
  <si>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</si>
  <si>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</si>
  <si>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</si>
  <si>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</si>
  <si>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</si>
  <si>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</si>
  <si>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</si>
  <si>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</si>
  <si>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</si>
  <si>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</si>
  <si>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</si>
  <si>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</si>
  <si>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</si>
  <si>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</si>
  <si>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</si>
  <si>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</si>
  <si>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</si>
  <si>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</si>
  <si>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</si>
  <si>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</si>
  <si>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</si>
  <si>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</si>
  <si>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</si>
  <si>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</si>
  <si>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</si>
  <si>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</si>
  <si>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</si>
  <si>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</si>
  <si>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</si>
  <si>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</si>
  <si>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</si>
  <si>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</si>
  <si>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</si>
  <si>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</si>
  <si>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</si>
  <si>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</si>
  <si>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</si>
  <si>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</si>
  <si>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</si>
  <si>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</si>
  <si>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</si>
  <si>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</si>
  <si>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</si>
  <si>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</si>
  <si>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</si>
  <si>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</si>
  <si>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</si>
  <si>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</si>
  <si>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</si>
  <si>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</si>
  <si>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</si>
  <si>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</si>
  <si>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</si>
  <si>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</si>
  <si>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</si>
  <si>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</si>
  <si>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</si>
  <si>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</si>
  <si>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</si>
  <si>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</si>
  <si>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</si>
  <si>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</si>
  <si>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</si>
  <si>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</si>
  <si>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</si>
  <si>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</si>
  <si>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</si>
  <si>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</si>
  <si>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</si>
  <si>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</si>
  <si>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</si>
  <si>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</si>
  <si>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</si>
  <si>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</si>
  <si>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</si>
  <si>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</si>
  <si>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</si>
  <si>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</si>
  <si>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</si>
  <si>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</si>
  <si>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</si>
  <si>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</si>
  <si>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</si>
  <si>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</si>
  <si>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</si>
  <si>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</si>
  <si>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</si>
  <si>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</si>
  <si>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</si>
  <si>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</si>
  <si>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</si>
  <si>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</si>
  <si>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</si>
  <si>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</si>
  <si>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</si>
  <si>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</si>
  <si>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</si>
  <si>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</si>
  <si>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</si>
  <si>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</si>
  <si>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</si>
  <si>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</si>
  <si>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</si>
  <si>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</si>
  <si>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</si>
  <si>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</si>
  <si>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</si>
  <si>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</si>
  <si>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</si>
  <si>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</si>
  <si>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</si>
  <si>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</si>
  <si>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</si>
  <si>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</si>
  <si>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</si>
  <si>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</si>
  <si>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</si>
  <si>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</si>
  <si>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</si>
  <si>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</si>
  <si>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</si>
  <si>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</si>
  <si>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</si>
  <si>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</si>
  <si>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</si>
  <si>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</si>
  <si>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</si>
  <si>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</si>
  <si>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</si>
  <si>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</si>
  <si>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</si>
  <si>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</si>
  <si>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</si>
  <si>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</si>
  <si>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</si>
  <si>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</si>
  <si>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</si>
  <si>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</si>
  <si>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</si>
  <si>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</si>
  <si>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</si>
  <si>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</si>
  <si>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</si>
  <si>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</si>
  <si>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</si>
  <si>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</si>
  <si>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</si>
  <si>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</si>
  <si>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</si>
  <si>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</si>
  <si>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</si>
  <si>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</si>
  <si>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</si>
  <si>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</si>
  <si>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</si>
  <si>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</si>
  <si>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</si>
  <si>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</si>
  <si>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</si>
  <si>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</si>
  <si>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</si>
  <si>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</si>
  <si>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</si>
  <si>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</si>
  <si>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</si>
  <si>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</si>
  <si>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</si>
  <si>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</si>
  <si>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</si>
  <si>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</si>
  <si>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</si>
  <si>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</si>
  <si>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</si>
  <si>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</si>
  <si>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</si>
  <si>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</si>
  <si>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</si>
  <si>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</si>
  <si>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</si>
  <si>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</si>
  <si>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</si>
  <si>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</si>
  <si>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</si>
  <si>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</si>
  <si>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</si>
  <si>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</si>
  <si>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</si>
  <si>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</si>
  <si>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</si>
  <si>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</si>
  <si>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</si>
  <si>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</si>
  <si>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</si>
  <si>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</si>
  <si>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</si>
  <si>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</si>
  <si>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</si>
  <si>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</si>
  <si>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</si>
  <si>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</si>
  <si>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</si>
  <si>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</si>
  <si>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</si>
  <si>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</si>
  <si>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</si>
  <si>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</si>
  <si>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</si>
  <si>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</si>
  <si>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</si>
  <si>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</si>
  <si>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</si>
  <si>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</si>
  <si>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</si>
  <si>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</si>
  <si>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</si>
  <si>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</si>
  <si>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</si>
  <si>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</si>
  <si>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</si>
  <si>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</si>
  <si>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</si>
  <si>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</si>
  <si>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</si>
  <si>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</si>
  <si>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</si>
  <si>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</si>
  <si>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</si>
  <si>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</si>
  <si>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</si>
  <si>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</si>
  <si>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</si>
  <si>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</si>
  <si>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</si>
  <si>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</si>
  <si>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</si>
  <si>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</si>
  <si>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</si>
  <si>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</si>
  <si>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</si>
  <si>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</si>
  <si>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</si>
  <si>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</si>
  <si>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</si>
  <si>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</si>
  <si>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</si>
  <si>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</si>
  <si>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</si>
  <si>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</si>
  <si>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</si>
  <si>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</si>
  <si>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</si>
  <si>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</si>
  <si>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</si>
  <si>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</si>
  <si>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</si>
  <si>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</si>
  <si>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</si>
  <si>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</si>
  <si>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</si>
  <si>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</si>
  <si>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</si>
  <si>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</si>
  <si>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</si>
  <si>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</si>
  <si>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</si>
  <si>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</si>
  <si>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</si>
  <si>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</si>
  <si>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</si>
  <si>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</si>
  <si>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</si>
  <si>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</si>
  <si>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</si>
  <si>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</si>
  <si>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</si>
  <si>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</si>
  <si>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</si>
  <si>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</si>
  <si>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</si>
  <si>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</si>
  <si>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</si>
  <si>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</si>
  <si>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</si>
  <si>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</si>
  <si>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</si>
  <si>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</si>
  <si>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</si>
  <si>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</si>
  <si>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</si>
  <si>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</si>
  <si>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</si>
  <si>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</si>
  <si>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</si>
  <si>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</si>
  <si>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</si>
  <si>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</si>
  <si>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</si>
  <si>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</si>
  <si>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</si>
  <si>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</si>
  <si>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</si>
  <si>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</si>
  <si>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</si>
  <si>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</si>
  <si>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</si>
  <si>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</si>
  <si>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</si>
  <si>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</si>
  <si>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</si>
  <si>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</si>
  <si>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</si>
  <si>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</si>
  <si>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</si>
  <si>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</si>
  <si>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</si>
  <si>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</si>
  <si>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</si>
  <si>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</si>
  <si>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</si>
  <si>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</si>
  <si>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</si>
  <si>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</si>
  <si>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</si>
  <si>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</si>
  <si>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</si>
  <si>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</si>
  <si>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</si>
  <si>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</si>
  <si>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</si>
  <si>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</si>
  <si>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</si>
  <si>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</si>
  <si>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</si>
  <si>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</si>
  <si>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</si>
  <si>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</si>
  <si>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</si>
  <si>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</si>
  <si>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</si>
  <si>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</si>
  <si>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</si>
  <si>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</si>
  <si>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</si>
  <si>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</si>
  <si>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</si>
  <si>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</si>
  <si>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</si>
  <si>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</si>
  <si>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</si>
  <si>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</si>
  <si>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</si>
  <si>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</si>
  <si>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</si>
  <si>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</si>
  <si>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</si>
  <si>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</si>
  <si>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</si>
  <si>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</si>
  <si>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</si>
  <si>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</si>
  <si>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</si>
  <si>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</si>
  <si>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</si>
  <si>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</si>
  <si>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</si>
  <si>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</si>
  <si>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</si>
  <si>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</si>
  <si>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</si>
  <si>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</si>
  <si>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</si>
  <si>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</si>
  <si>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</si>
  <si>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</si>
  <si>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</si>
  <si>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</si>
  <si>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</si>
  <si>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</si>
  <si>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</si>
  <si>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</si>
  <si>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</si>
  <si>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</si>
  <si>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</si>
  <si>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</si>
  <si>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</si>
  <si>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</si>
  <si>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</si>
  <si>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</si>
  <si>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</si>
  <si>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</si>
  <si>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</si>
  <si>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</si>
  <si>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</si>
  <si>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</si>
  <si>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</si>
  <si>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</si>
  <si>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</si>
  <si>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</si>
  <si>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</si>
  <si>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</si>
  <si>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</si>
  <si>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</si>
  <si>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</si>
  <si>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</si>
  <si>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</si>
  <si>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</si>
  <si>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</si>
  <si>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</si>
  <si>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</si>
  <si>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</si>
  <si>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</si>
  <si>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</si>
  <si>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</si>
  <si>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</si>
  <si>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</si>
  <si>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</si>
  <si>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</si>
  <si>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</si>
  <si>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</si>
  <si>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</si>
  <si>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</si>
  <si>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</si>
  <si>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</si>
  <si>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</si>
  <si>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</si>
  <si>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</si>
  <si>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</si>
  <si>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</si>
  <si>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</si>
  <si>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</si>
  <si>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</si>
  <si>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</si>
  <si>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</si>
  <si>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</si>
  <si>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</si>
  <si>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</si>
  <si>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</si>
  <si>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</si>
  <si>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</si>
  <si>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</si>
  <si>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</si>
  <si>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</si>
  <si>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</si>
  <si>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</si>
  <si>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</si>
  <si>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</si>
  <si>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</si>
  <si>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</si>
  <si>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</si>
  <si>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</si>
  <si>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</si>
  <si>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</si>
  <si>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</si>
  <si>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</si>
  <si>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</si>
  <si>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</si>
  <si>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</si>
  <si>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</si>
  <si>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</si>
  <si>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</si>
  <si>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</si>
  <si>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</si>
  <si>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</si>
  <si>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</si>
  <si>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</si>
  <si>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</si>
  <si>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</si>
  <si>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</si>
  <si>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</si>
  <si>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</si>
  <si>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</si>
  <si>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</si>
  <si>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</si>
  <si>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</si>
  <si>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</si>
  <si>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</si>
  <si>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</si>
  <si>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</si>
  <si>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</si>
  <si>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</si>
  <si>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</si>
  <si>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</si>
  <si>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</si>
  <si>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</si>
  <si>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</si>
  <si>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</si>
  <si>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</si>
  <si>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</si>
  <si>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</si>
  <si>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</si>
  <si>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</si>
  <si>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</si>
  <si>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</si>
  <si>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</si>
  <si>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</si>
  <si>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</si>
  <si>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</si>
  <si>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</si>
  <si>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</si>
  <si>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</si>
  <si>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</si>
  <si>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</si>
  <si>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</si>
  <si>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</si>
  <si>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</si>
  <si>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</si>
  <si>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</si>
  <si>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</si>
  <si>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</si>
  <si>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</si>
  <si>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</si>
  <si>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</si>
  <si>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</si>
  <si>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</si>
  <si>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</si>
  <si>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</si>
  <si>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</si>
  <si>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</si>
  <si>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</si>
  <si>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</si>
  <si>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</si>
  <si>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</si>
  <si>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</si>
  <si>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</si>
  <si>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</si>
  <si>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</si>
  <si>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</si>
  <si>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</si>
  <si>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</si>
  <si>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</si>
  <si>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</si>
  <si>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</si>
  <si>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</si>
  <si>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</si>
  <si>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</si>
  <si>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</si>
  <si>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</si>
  <si>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</si>
  <si>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</si>
  <si>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</si>
  <si>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</si>
  <si>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</si>
  <si>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</si>
  <si>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</si>
  <si>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</si>
  <si>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</si>
  <si>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</si>
  <si>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</si>
  <si>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</si>
  <si>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</si>
  <si>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</si>
  <si>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</si>
  <si>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</si>
  <si>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</si>
  <si>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</si>
  <si>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</si>
  <si>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</si>
  <si>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</si>
  <si>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</si>
  <si>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</si>
  <si>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</si>
  <si>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</si>
  <si>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</si>
  <si>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</si>
  <si>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</si>
  <si>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</si>
  <si>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</si>
  <si>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</si>
  <si>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</si>
  <si>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</si>
  <si>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</si>
  <si>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</si>
  <si>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</si>
  <si>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</si>
  <si>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</si>
  <si>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</si>
  <si>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</si>
  <si>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</si>
  <si>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</si>
  <si>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</si>
  <si>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</si>
  <si>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</si>
  <si>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</si>
  <si>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</si>
  <si>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</si>
  <si>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</si>
  <si>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</si>
  <si>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</si>
  <si>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</si>
  <si>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</si>
  <si>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</si>
  <si>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</si>
  <si>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</si>
  <si>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</si>
  <si>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</si>
  <si>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</si>
  <si>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</si>
  <si>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</si>
  <si>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</si>
  <si>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</si>
  <si>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</si>
  <si>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</si>
  <si>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</si>
  <si>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</si>
  <si>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</si>
  <si>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</si>
  <si>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</si>
  <si>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</si>
  <si>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</si>
  <si>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</si>
  <si>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</si>
  <si>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</si>
  <si>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</si>
  <si>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</si>
  <si>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</si>
  <si>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</si>
  <si>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</si>
  <si>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</si>
  <si>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</si>
  <si>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</si>
  <si>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</si>
  <si>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</si>
  <si>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</si>
  <si>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</si>
  <si>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</si>
  <si>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</si>
  <si>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</si>
  <si>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</si>
  <si>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</si>
  <si>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</si>
  <si>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</si>
  <si>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</si>
  <si>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</si>
  <si>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</si>
  <si>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</si>
  <si>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</si>
  <si>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</si>
  <si>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</si>
  <si>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</si>
  <si>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</si>
  <si>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</si>
  <si>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</si>
  <si>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</si>
  <si>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</si>
  <si>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</si>
  <si>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</si>
  <si>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</si>
  <si>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</si>
  <si>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</si>
  <si>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</si>
  <si>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</si>
  <si>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</si>
  <si>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</si>
  <si>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</si>
  <si>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</si>
  <si>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</si>
  <si>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</si>
  <si>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</si>
  <si>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</si>
  <si>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</si>
  <si>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</si>
  <si>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</si>
  <si>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</si>
  <si>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</si>
  <si>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</si>
  <si>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</si>
  <si>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</si>
  <si>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</si>
  <si>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</si>
  <si>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</si>
  <si>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</si>
  <si>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</si>
  <si>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</si>
  <si>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</si>
  <si>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</si>
  <si>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</si>
  <si>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</si>
  <si>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</si>
  <si>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</si>
  <si>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</si>
  <si>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</si>
  <si>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</si>
  <si>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</si>
  <si>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</si>
  <si>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</si>
  <si>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</si>
  <si>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</si>
  <si>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</si>
  <si>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</si>
  <si>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</si>
  <si>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</si>
  <si>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</si>
  <si>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</si>
  <si>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</si>
  <si>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</si>
  <si>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</si>
  <si>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</si>
  <si>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</si>
  <si>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</si>
  <si>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</si>
  <si>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</si>
  <si>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</si>
  <si>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</si>
  <si>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</si>
  <si>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</si>
  <si>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</si>
  <si>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</si>
  <si>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</si>
  <si>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</si>
  <si>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</si>
  <si>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</si>
  <si>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</si>
  <si>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</si>
  <si>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</si>
  <si>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</si>
  <si>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</si>
  <si>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</si>
  <si>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</si>
  <si>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</si>
  <si>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</si>
  <si>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</si>
  <si>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</si>
  <si>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</si>
  <si>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</si>
  <si>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</si>
  <si>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</si>
  <si>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</si>
  <si>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</si>
  <si>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</si>
  <si>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</si>
  <si>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</si>
  <si>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</si>
  <si>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</si>
  <si>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</si>
  <si>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</si>
  <si>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</si>
  <si>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</si>
  <si>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</si>
  <si>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</si>
  <si>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</si>
  <si>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</si>
  <si>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</si>
  <si>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</si>
  <si>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</si>
  <si>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</si>
  <si>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</si>
  <si>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</si>
  <si>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</si>
  <si>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</si>
  <si>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</si>
  <si>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</si>
  <si>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</si>
  <si>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</si>
  <si>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</si>
  <si>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</si>
  <si>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</si>
  <si>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</si>
  <si>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</si>
  <si>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</si>
  <si>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</si>
  <si>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</si>
  <si>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</si>
  <si>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</si>
  <si>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</si>
  <si>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</si>
  <si>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</si>
  <si>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</si>
  <si>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</si>
  <si>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</si>
  <si>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</si>
  <si>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</si>
  <si>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</si>
  <si>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</si>
  <si>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</si>
  <si>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</si>
  <si>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</si>
  <si>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</si>
  <si>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</si>
  <si>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</si>
  <si>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</si>
  <si>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</si>
  <si>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</si>
  <si>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</si>
  <si>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</si>
  <si>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</si>
  <si>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</si>
  <si>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</si>
  <si>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</si>
  <si>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</si>
  <si>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</si>
  <si>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</si>
  <si>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</si>
  <si>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</si>
  <si>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</si>
  <si>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</si>
  <si>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</si>
  <si>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</si>
  <si>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</si>
  <si>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</si>
  <si>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</si>
  <si>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</si>
  <si>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</si>
  <si>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</si>
  <si>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</si>
  <si>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</si>
  <si>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</si>
  <si>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</si>
  <si>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</si>
  <si>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</si>
  <si>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</si>
  <si>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</si>
  <si>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</si>
  <si>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</si>
  <si>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</si>
  <si>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</si>
  <si>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</si>
  <si>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</si>
  <si>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</si>
  <si>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</si>
  <si>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</si>
  <si>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</si>
  <si>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</si>
  <si>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</si>
  <si>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</si>
  <si>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</si>
  <si>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</si>
  <si>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</si>
  <si>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</si>
  <si>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</si>
  <si>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</si>
  <si>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</si>
  <si>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</si>
  <si>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</si>
  <si>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</si>
  <si>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</si>
  <si>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</si>
  <si>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</si>
  <si>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</si>
  <si>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</si>
  <si>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</si>
  <si>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</si>
  <si>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</si>
  <si>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</si>
  <si>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</si>
  <si>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</si>
  <si>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</si>
  <si>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</si>
  <si>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</si>
  <si>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</si>
  <si>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</si>
  <si>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</si>
  <si>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</si>
  <si>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</si>
  <si>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</si>
  <si>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</si>
  <si>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</si>
  <si>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</si>
  <si>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</si>
  <si>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</si>
  <si>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</si>
  <si>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</si>
  <si>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</si>
  <si>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</si>
  <si>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</si>
  <si>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</si>
  <si>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</si>
  <si>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</si>
  <si>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</si>
  <si>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</si>
  <si>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</si>
  <si>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</si>
  <si>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</si>
  <si>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</si>
  <si>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</si>
  <si>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</si>
  <si>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</si>
  <si>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</si>
  <si>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</si>
  <si>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</si>
  <si>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</si>
  <si>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</si>
  <si>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</si>
  <si>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</si>
  <si>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</si>
  <si>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</si>
  <si>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</si>
  <si>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</si>
  <si>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</si>
  <si>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</si>
  <si>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</si>
  <si>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</si>
  <si>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</si>
  <si>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</si>
  <si>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</si>
  <si>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</si>
  <si>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</si>
  <si>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</si>
  <si>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</si>
  <si>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</si>
  <si>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</si>
  <si>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</si>
  <si>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</si>
  <si>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</si>
  <si>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</si>
  <si>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</si>
  <si>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</si>
  <si>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</si>
  <si>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</si>
  <si>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</si>
  <si>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</si>
  <si>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</si>
  <si>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</si>
  <si>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</si>
  <si>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</si>
  <si>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</si>
  <si>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</si>
  <si>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</si>
  <si>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</si>
  <si>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</si>
  <si>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</si>
  <si>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</si>
  <si>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</si>
  <si>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</si>
  <si>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</si>
  <si>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</si>
  <si>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</si>
  <si>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</si>
  <si>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</si>
  <si>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</si>
  <si>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</si>
  <si>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</si>
  <si>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</si>
  <si>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</si>
  <si>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</si>
  <si>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</si>
  <si>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</si>
  <si>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</si>
  <si>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</si>
  <si>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</si>
  <si>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</si>
  <si>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</si>
  <si>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</si>
  <si>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</si>
  <si>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</si>
  <si>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</si>
  <si>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</si>
  <si>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</si>
  <si>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</si>
  <si>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</si>
  <si>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</si>
  <si>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</si>
  <si>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</si>
  <si>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</si>
  <si>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</si>
  <si>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</si>
  <si>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</si>
  <si>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</si>
  <si>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</si>
  <si>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</si>
  <si>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</si>
  <si>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</si>
  <si>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</si>
  <si>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</si>
  <si>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</si>
  <si>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</si>
  <si>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</si>
  <si>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</si>
  <si>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</si>
  <si>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</si>
  <si>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</si>
  <si>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</si>
  <si>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</si>
  <si>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</si>
  <si>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</si>
  <si>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</si>
  <si>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</si>
  <si>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</si>
  <si>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</si>
  <si>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</si>
  <si>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</si>
  <si>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</si>
  <si>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</si>
  <si>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</si>
  <si>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</si>
  <si>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</si>
  <si>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</si>
  <si>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</si>
  <si>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</si>
  <si>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</si>
  <si>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</si>
  <si>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</si>
  <si>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</si>
  <si>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</si>
  <si>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</si>
  <si>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</si>
  <si>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</si>
  <si>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</si>
  <si>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</si>
  <si>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</si>
  <si>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</si>
  <si>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</si>
  <si>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</si>
  <si>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</si>
  <si>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</si>
  <si>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</si>
  <si>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</si>
  <si>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</si>
  <si>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</si>
  <si>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</si>
  <si>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</si>
  <si>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</si>
  <si>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</si>
  <si>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</si>
  <si>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</si>
  <si>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</si>
  <si>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</si>
  <si>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</si>
  <si>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</si>
  <si>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</si>
  <si>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</si>
  <si>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</si>
  <si>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</si>
  <si>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</si>
  <si>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</si>
  <si>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</si>
  <si>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</si>
  <si>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</si>
  <si>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</si>
  <si>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</si>
  <si>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</si>
  <si>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</si>
  <si>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</si>
  <si>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</si>
  <si>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</si>
  <si>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</si>
  <si>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</si>
  <si>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</si>
  <si>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</si>
  <si>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</si>
  <si>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</si>
  <si>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</si>
  <si>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</si>
  <si>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</si>
  <si>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</si>
  <si>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</si>
  <si>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</si>
  <si>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</si>
  <si>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</si>
  <si>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</si>
  <si>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</si>
  <si>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</si>
  <si>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</si>
  <si>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</si>
  <si>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</si>
  <si>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</si>
  <si>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</si>
  <si>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</si>
  <si>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</si>
  <si>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</si>
  <si>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</si>
  <si>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</si>
  <si>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</si>
  <si>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</si>
  <si>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</si>
  <si>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</si>
  <si>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</si>
  <si>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</si>
  <si>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</si>
  <si>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</si>
  <si>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</si>
  <si>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</si>
  <si>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</si>
  <si>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</si>
  <si>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</si>
  <si>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</si>
  <si>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</si>
  <si>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</si>
  <si>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</si>
  <si>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</si>
  <si>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</si>
  <si>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</si>
  <si>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</si>
  <si>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</si>
  <si>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</si>
  <si>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</si>
  <si>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</si>
  <si>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</si>
  <si>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</si>
  <si>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</si>
  <si>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</si>
  <si>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</si>
  <si>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</si>
  <si>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</si>
  <si>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</si>
  <si>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</si>
  <si>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</si>
  <si>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</si>
  <si>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</si>
  <si>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</si>
  <si>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</si>
  <si>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</si>
  <si>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</si>
  <si>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</si>
  <si>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</si>
  <si>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</si>
  <si>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</si>
  <si>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</si>
  <si>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</si>
  <si>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</si>
  <si>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</si>
  <si>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</si>
  <si>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</si>
  <si>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</si>
  <si>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</si>
  <si>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</si>
  <si>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</si>
  <si>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</si>
  <si>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</si>
  <si>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</si>
  <si>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</si>
  <si>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</si>
  <si>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</si>
  <si>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</si>
  <si>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</si>
  <si>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</si>
  <si>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</si>
  <si>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</si>
  <si>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</si>
  <si>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</si>
  <si>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</si>
  <si>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</si>
  <si>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</si>
  <si>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</si>
  <si>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</si>
  <si>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</si>
  <si>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</si>
  <si>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</si>
  <si>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</si>
  <si>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</si>
  <si>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</si>
  <si>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</si>
  <si>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</si>
  <si>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</si>
  <si>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</si>
  <si>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</si>
  <si>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</si>
  <si>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</si>
  <si>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</si>
  <si>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</si>
  <si>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</si>
  <si>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</si>
  <si>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</si>
  <si>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</si>
  <si>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</si>
  <si>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</si>
  <si>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</si>
  <si>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</si>
  <si>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</si>
  <si>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</si>
  <si>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</si>
  <si>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</si>
  <si>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</si>
  <si>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</si>
  <si>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</si>
  <si>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</si>
  <si>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</si>
  <si>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</si>
  <si>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</si>
  <si>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</si>
  <si>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</si>
  <si>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</si>
  <si>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</si>
  <si>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</si>
  <si>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</si>
  <si>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</si>
  <si>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</si>
  <si>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</si>
  <si>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</si>
  <si>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</si>
  <si>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</si>
  <si>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</si>
  <si>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</si>
  <si>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</si>
  <si>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</si>
  <si>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</si>
  <si>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</si>
  <si>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</si>
  <si>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</si>
  <si>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</si>
  <si>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</si>
  <si>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</si>
  <si>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</si>
  <si>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</si>
  <si>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</si>
  <si>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</si>
  <si>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</si>
  <si>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</si>
  <si>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</si>
  <si>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</si>
  <si>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</si>
  <si>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</si>
  <si>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</si>
  <si>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</si>
  <si>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</si>
  <si>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</si>
  <si>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</si>
  <si>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</si>
  <si>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</si>
  <si>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</si>
  <si>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</si>
  <si>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</si>
  <si>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</si>
  <si>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</si>
  <si>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</si>
  <si>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</si>
  <si>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</si>
  <si>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</si>
  <si>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</si>
  <si>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</si>
  <si>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</si>
  <si>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</si>
  <si>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</si>
  <si>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</si>
  <si>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</si>
  <si>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</si>
  <si>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</si>
  <si>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</si>
  <si>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</si>
  <si>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</si>
  <si>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</si>
  <si>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</si>
  <si>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</si>
  <si>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</si>
  <si>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</si>
  <si>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</si>
  <si>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</si>
  <si>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</si>
  <si>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</si>
  <si>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</si>
  <si>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</si>
  <si>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</si>
  <si>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</si>
  <si>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</si>
  <si>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</si>
  <si>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</si>
  <si>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</si>
  <si>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</si>
  <si>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</si>
  <si>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</si>
  <si>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</si>
  <si>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</si>
  <si>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</si>
  <si>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</si>
  <si>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</si>
  <si>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</si>
  <si>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</si>
  <si>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</si>
  <si>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</si>
  <si>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</si>
  <si>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</si>
  <si>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</si>
  <si>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</si>
  <si>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</si>
  <si>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</si>
  <si>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</si>
  <si>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</si>
  <si>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</si>
  <si>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</si>
  <si>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</si>
  <si>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</si>
  <si>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</si>
  <si>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</si>
  <si>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</si>
  <si>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</si>
  <si>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</si>
  <si>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</si>
  <si>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</si>
  <si>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</si>
  <si>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</si>
  <si>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</si>
  <si>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</si>
  <si>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</si>
  <si>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</si>
  <si>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</si>
  <si>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</si>
  <si>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</si>
  <si>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</si>
  <si>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</si>
  <si>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</si>
  <si>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</si>
  <si>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</si>
  <si>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</si>
  <si>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</si>
  <si>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</si>
  <si>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</si>
  <si>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</si>
  <si>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</si>
  <si>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</si>
  <si>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</si>
  <si>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</si>
  <si>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</si>
  <si>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</si>
  <si>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</si>
  <si>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</si>
  <si>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</si>
  <si>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</si>
  <si>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</si>
  <si>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</si>
  <si>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</si>
  <si>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</si>
  <si>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</si>
  <si>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</si>
  <si>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</si>
  <si>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</si>
  <si>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</si>
  <si>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</si>
  <si>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</si>
  <si>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</si>
  <si>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</si>
  <si>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</si>
  <si>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</si>
  <si>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</si>
  <si>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</si>
  <si>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</si>
  <si>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</si>
  <si>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</si>
  <si>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</si>
  <si>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</si>
  <si>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</si>
  <si>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</si>
  <si>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</si>
  <si>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</si>
  <si>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</si>
  <si>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</si>
  <si>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</si>
  <si>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</si>
  <si>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</si>
  <si>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</si>
  <si>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</si>
  <si>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</si>
  <si>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</si>
  <si>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</si>
  <si>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</si>
  <si>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</si>
  <si>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</si>
  <si>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</si>
  <si>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</si>
  <si>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</si>
  <si>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</si>
  <si>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</si>
  <si>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</si>
  <si>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</si>
  <si>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</si>
  <si>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</si>
  <si>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</si>
  <si>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</si>
  <si>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</si>
  <si>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</si>
  <si>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</si>
  <si>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</si>
  <si>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</si>
  <si>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</si>
  <si>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</si>
  <si>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</si>
  <si>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</si>
  <si>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</si>
  <si>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</si>
  <si>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</si>
  <si>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</si>
  <si>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</si>
  <si>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</si>
  <si>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</si>
  <si>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</si>
  <si>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</si>
  <si>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</si>
  <si>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</si>
  <si>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</si>
  <si>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</si>
  <si>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</si>
  <si>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</si>
  <si>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</si>
  <si>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</si>
  <si>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</si>
  <si>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</si>
  <si>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</si>
  <si>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</si>
  <si>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</si>
  <si>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</si>
  <si>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</si>
  <si>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</si>
  <si>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</si>
  <si>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</si>
  <si>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</si>
  <si>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</si>
  <si>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</si>
  <si>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</si>
  <si>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</si>
  <si>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</si>
  <si>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</si>
  <si>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</si>
  <si>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</si>
  <si>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</si>
  <si>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</si>
  <si>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</si>
  <si>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</si>
  <si>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</si>
  <si>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</si>
  <si>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</si>
  <si>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</si>
  <si>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</si>
  <si>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</si>
  <si>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</si>
  <si>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</si>
  <si>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</si>
  <si>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</si>
  <si>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</si>
  <si>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</si>
  <si>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</si>
  <si>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</si>
  <si>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</si>
  <si>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</si>
  <si>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</si>
  <si>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</si>
  <si>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</si>
  <si>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</si>
  <si>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</si>
  <si>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</si>
  <si>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</si>
  <si>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</si>
  <si>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</si>
  <si>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</si>
  <si>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</si>
  <si>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</si>
  <si>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</si>
  <si>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</si>
  <si>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</si>
  <si>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</si>
  <si>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</si>
  <si>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</si>
  <si>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</si>
  <si>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</si>
  <si>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</si>
  <si>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</si>
  <si>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</si>
  <si>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</si>
  <si>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</si>
  <si>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</si>
  <si>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</si>
  <si>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</si>
  <si>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</si>
  <si>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</si>
  <si>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</si>
  <si>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</si>
  <si>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</si>
  <si>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</si>
  <si>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</si>
  <si>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</si>
  <si>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</si>
  <si>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</si>
  <si>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</si>
  <si>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</si>
  <si>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</si>
  <si>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</si>
  <si>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</si>
  <si>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</si>
  <si>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</si>
  <si>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</si>
  <si>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</si>
  <si>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</si>
  <si>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</si>
  <si>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</si>
  <si>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</si>
  <si>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</si>
  <si>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</si>
  <si>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</si>
  <si>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</si>
  <si>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</si>
  <si>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</si>
  <si>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</si>
  <si>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</si>
  <si>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</si>
  <si>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</si>
  <si>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</si>
  <si>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</si>
  <si>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</si>
  <si>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</si>
  <si>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</si>
  <si>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</si>
  <si>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</si>
  <si>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</si>
  <si>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</si>
  <si>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</si>
  <si>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</si>
  <si>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</si>
  <si>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</si>
  <si>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</si>
  <si>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</si>
  <si>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</si>
  <si>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</si>
  <si>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</si>
  <si>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</si>
  <si>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</si>
  <si>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</si>
  <si>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</si>
  <si>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</si>
  <si>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</si>
  <si>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</si>
  <si>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</si>
  <si>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</si>
  <si>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</si>
  <si>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</si>
  <si>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</si>
  <si>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</si>
  <si>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</si>
  <si>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</si>
  <si>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</si>
  <si>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</si>
  <si>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</si>
  <si>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</si>
  <si>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</si>
  <si>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</si>
  <si>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</si>
  <si>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</si>
  <si>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</si>
  <si>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</si>
  <si>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</si>
  <si>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</si>
  <si>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</si>
  <si>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</si>
  <si>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</si>
  <si>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</si>
  <si>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</si>
  <si>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</si>
  <si>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</si>
  <si>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</si>
  <si>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</si>
  <si>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</si>
  <si>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</si>
  <si>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</si>
  <si>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</si>
  <si>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</si>
  <si>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</si>
  <si>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</si>
  <si>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</si>
  <si>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</si>
  <si>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</si>
  <si>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</si>
  <si>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</si>
  <si>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</si>
  <si>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</si>
  <si>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</si>
  <si>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</si>
  <si>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</si>
  <si>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</si>
  <si>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</si>
  <si>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</si>
  <si>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</si>
  <si>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</si>
  <si>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</si>
  <si>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</si>
  <si>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</si>
  <si>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</si>
  <si>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</si>
  <si>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</si>
  <si>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</si>
  <si>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</si>
  <si>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</si>
  <si>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</si>
  <si>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</si>
  <si>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</si>
  <si>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</si>
  <si>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</si>
  <si>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</si>
  <si>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</si>
  <si>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</si>
  <si>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</si>
  <si>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</si>
  <si>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</si>
  <si>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</si>
  <si>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</si>
  <si>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</si>
  <si>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</si>
  <si>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</si>
  <si>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</si>
  <si>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</si>
  <si>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</si>
  <si>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</si>
  <si>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</si>
  <si>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</si>
  <si>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</si>
  <si>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</si>
  <si>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</si>
  <si>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</si>
  <si>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</si>
  <si>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</si>
  <si>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</si>
  <si>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</si>
  <si>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</si>
  <si>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</si>
  <si>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</si>
  <si>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</si>
  <si>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</si>
  <si>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</si>
  <si>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</si>
  <si>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</si>
  <si>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</si>
  <si>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</si>
  <si>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</si>
  <si>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</si>
  <si>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</si>
  <si>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</si>
  <si>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</si>
  <si>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</si>
  <si>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</si>
  <si>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</si>
  <si>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</si>
  <si>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</si>
  <si>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</si>
  <si>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</si>
  <si>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</si>
  <si>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</si>
  <si>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</si>
  <si>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</si>
  <si>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</si>
  <si>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</si>
  <si>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</si>
  <si>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</si>
  <si>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</si>
  <si>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</si>
  <si>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</si>
  <si>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</si>
  <si>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</si>
  <si>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</si>
  <si>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</si>
  <si>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</si>
  <si>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</si>
  <si>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</si>
  <si>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</si>
  <si>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</si>
  <si>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</si>
  <si>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</si>
  <si>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</si>
  <si>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</si>
  <si>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</si>
  <si>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</si>
  <si>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</si>
  <si>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</si>
  <si>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</si>
  <si>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</si>
  <si>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</si>
  <si>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</si>
  <si>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</si>
  <si>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</si>
  <si>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</si>
  <si>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</si>
  <si>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</si>
  <si>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</si>
  <si>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</si>
  <si>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</si>
  <si>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</si>
  <si>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</si>
  <si>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</si>
  <si>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</si>
  <si>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</si>
  <si>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</si>
  <si>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</si>
  <si>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</si>
  <si>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</si>
  <si>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</si>
  <si>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</si>
  <si>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</si>
  <si>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</si>
  <si>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</si>
  <si>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</si>
  <si>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</si>
  <si>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</si>
  <si>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</si>
  <si>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</si>
  <si>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</si>
  <si>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</si>
  <si>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</si>
  <si>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</si>
  <si>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</si>
  <si>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</si>
  <si>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</si>
  <si>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</si>
  <si>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</si>
  <si>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</si>
  <si>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</si>
  <si>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</si>
  <si>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</si>
  <si>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</si>
  <si>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</si>
  <si>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</si>
  <si>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</si>
  <si>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</si>
  <si>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</si>
  <si>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</si>
  <si>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</si>
  <si>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</si>
  <si>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</si>
  <si>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</si>
  <si>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</si>
  <si>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</si>
  <si>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</si>
  <si>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</si>
  <si>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</si>
  <si>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</si>
  <si>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</si>
  <si>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</si>
  <si>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</si>
  <si>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</si>
  <si>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</si>
  <si>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</si>
  <si>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</si>
  <si>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</si>
  <si>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</si>
  <si>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</si>
  <si>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</si>
  <si>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</si>
  <si>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</si>
  <si>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</si>
  <si>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</si>
  <si>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</si>
  <si>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</si>
  <si>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</si>
  <si>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</si>
  <si>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</si>
  <si>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</si>
  <si>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</si>
  <si>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</si>
  <si>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</si>
  <si>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</si>
  <si>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</si>
  <si>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</si>
  <si>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</si>
  <si>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</si>
  <si>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</si>
  <si>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</si>
  <si>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</si>
  <si>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</si>
  <si>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</si>
  <si>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</si>
  <si>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</si>
  <si>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</si>
  <si>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</si>
  <si>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</si>
  <si>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</si>
  <si>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</si>
  <si>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</si>
  <si>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</si>
  <si>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</si>
  <si>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</si>
  <si>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</si>
  <si>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</si>
  <si>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</si>
  <si>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</si>
  <si>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</si>
  <si>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</si>
  <si>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</si>
  <si>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</si>
  <si>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</si>
  <si>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</si>
  <si>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</si>
  <si>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</si>
  <si>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</si>
  <si>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</si>
  <si>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</si>
  <si>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</si>
  <si>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</si>
  <si>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</si>
  <si>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</si>
  <si>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</si>
  <si>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</si>
  <si>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</si>
  <si>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</si>
  <si>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</si>
  <si>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</si>
  <si>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</si>
  <si>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</si>
  <si>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</si>
  <si>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</si>
  <si>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</si>
  <si>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</si>
  <si>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</si>
  <si>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</si>
  <si>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</si>
  <si>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</si>
  <si>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</si>
  <si>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</si>
  <si>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</si>
  <si>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</si>
  <si>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</si>
  <si>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</si>
  <si>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</si>
  <si>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</si>
  <si>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</si>
  <si>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</si>
  <si>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</si>
  <si>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</si>
  <si>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</si>
  <si>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</si>
  <si>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</si>
  <si>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</si>
  <si>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</si>
  <si>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</si>
  <si>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</si>
  <si>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</si>
  <si>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</si>
  <si>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</si>
  <si>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</si>
  <si>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</si>
  <si>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</si>
  <si>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</si>
  <si>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</si>
  <si>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</si>
  <si>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</si>
  <si>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</si>
  <si>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</si>
  <si>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</si>
  <si>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</si>
  <si>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</si>
  <si>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</si>
  <si>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</si>
  <si>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</si>
  <si>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</si>
  <si>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</si>
  <si>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</si>
  <si>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</si>
  <si>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</si>
  <si>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</si>
  <si>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</si>
  <si>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</si>
  <si>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</si>
  <si>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</si>
  <si>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</si>
  <si>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</si>
  <si>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</si>
  <si>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</si>
  <si>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</si>
  <si>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</si>
  <si>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</si>
  <si>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</si>
  <si>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</si>
  <si>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</si>
  <si>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</si>
  <si>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</si>
  <si>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</si>
  <si>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</si>
  <si>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</si>
  <si>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</si>
  <si>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</si>
  <si>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</si>
  <si>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</si>
  <si>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</si>
  <si>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</si>
  <si>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</si>
  <si>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</si>
  <si>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</si>
  <si>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</si>
  <si>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</si>
  <si>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</si>
  <si>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</si>
  <si>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</si>
  <si>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</si>
  <si>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</si>
  <si>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</si>
  <si>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</si>
  <si>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</si>
  <si>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</si>
  <si>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</si>
  <si>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</si>
  <si>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</si>
  <si>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</si>
  <si>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</si>
  <si>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</si>
  <si>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</si>
  <si>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</si>
  <si>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</si>
  <si>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</si>
  <si>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</si>
  <si>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</si>
  <si>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</si>
  <si>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</si>
  <si>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</si>
  <si>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</si>
  <si>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</si>
  <si>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</si>
  <si>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</si>
  <si>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</si>
  <si>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</si>
  <si>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</si>
  <si>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</si>
  <si>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</si>
  <si>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</si>
  <si>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</si>
  <si>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</si>
  <si>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</si>
  <si>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</si>
  <si>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</si>
  <si>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</si>
  <si>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</si>
  <si>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</si>
  <si>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</si>
  <si>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</si>
  <si>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</si>
  <si>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</si>
  <si>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</si>
  <si>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</si>
  <si>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</si>
  <si>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</si>
  <si>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</si>
  <si>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</si>
  <si>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</si>
  <si>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</si>
  <si>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</si>
  <si>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</si>
  <si>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</si>
  <si>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</si>
  <si>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</si>
  <si>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</si>
  <si>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</si>
  <si>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</si>
  <si>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</si>
  <si>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</si>
  <si>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</si>
  <si>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</si>
  <si>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</si>
  <si>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</si>
  <si>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</si>
  <si>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</si>
  <si>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</si>
  <si>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</si>
  <si>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</si>
  <si>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</si>
  <si>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</si>
  <si>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</si>
  <si>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</si>
  <si>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</si>
  <si>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</si>
  <si>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</si>
  <si>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</si>
  <si>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</si>
  <si>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</si>
  <si>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</si>
  <si>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</si>
  <si>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</si>
  <si>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</si>
  <si>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</si>
  <si>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</si>
  <si>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</si>
  <si>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</si>
  <si>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</si>
  <si>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</si>
  <si>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</si>
  <si>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</si>
  <si>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</si>
  <si>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</si>
  <si>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</si>
  <si>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</si>
  <si>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</si>
  <si>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</si>
  <si>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</si>
  <si>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</si>
  <si>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</si>
  <si>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</si>
  <si>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</si>
  <si>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</si>
  <si>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</si>
  <si>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</si>
  <si>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</si>
  <si>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</si>
  <si>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</si>
  <si>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</si>
  <si>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</si>
  <si>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</si>
  <si>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</si>
  <si>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</si>
  <si>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</si>
  <si>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</si>
  <si>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</si>
  <si>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</si>
  <si>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</si>
  <si>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</si>
  <si>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</si>
  <si>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</si>
  <si>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</si>
  <si>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</si>
  <si>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</si>
  <si>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</si>
  <si>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</si>
  <si>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</si>
  <si>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</si>
  <si>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</si>
  <si>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</si>
  <si>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</si>
  <si>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</si>
  <si>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</si>
  <si>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</si>
  <si>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</si>
  <si>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</si>
  <si>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</si>
  <si>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</si>
  <si>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</si>
  <si>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</si>
  <si>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</si>
  <si>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</si>
  <si>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</si>
  <si>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</si>
  <si>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</si>
  <si>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</si>
  <si>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</si>
  <si>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</si>
  <si>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</si>
  <si>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</si>
  <si>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</si>
  <si>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</si>
  <si>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</si>
  <si>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</si>
  <si>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</si>
  <si>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</si>
  <si>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</si>
  <si>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</si>
  <si>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</si>
  <si>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</si>
  <si>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</si>
  <si>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</si>
  <si>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</si>
  <si>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</si>
  <si>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</si>
  <si>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</si>
  <si>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</si>
  <si>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</si>
  <si>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</si>
  <si>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</si>
  <si>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</si>
  <si>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</si>
  <si>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</si>
  <si>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</si>
  <si>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</si>
  <si>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</si>
  <si>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</si>
  <si>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</si>
  <si>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</si>
  <si>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</si>
  <si>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</si>
  <si>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</si>
  <si>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</si>
  <si>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</si>
  <si>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</si>
  <si>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</si>
  <si>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</si>
  <si>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</si>
  <si>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</si>
  <si>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</si>
  <si>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</si>
  <si>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</si>
  <si>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</si>
  <si>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</si>
  <si>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</si>
  <si>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</si>
  <si>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</si>
  <si>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</si>
  <si>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</si>
  <si>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</si>
  <si>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</si>
  <si>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</si>
  <si>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</si>
  <si>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</si>
  <si>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</si>
  <si>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</si>
  <si>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</si>
  <si>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</si>
  <si>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</si>
  <si>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</si>
  <si>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</si>
  <si>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</si>
  <si>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</si>
  <si>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</si>
  <si>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</si>
  <si>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</si>
  <si>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</si>
  <si>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</si>
  <si>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</si>
  <si>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</si>
  <si>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</si>
  <si>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</si>
  <si>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</si>
  <si>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</si>
  <si>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</si>
  <si>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</si>
  <si>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</si>
  <si>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</si>
  <si>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</si>
  <si>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</si>
  <si>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</si>
  <si>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</si>
  <si>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</si>
  <si>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</si>
  <si>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</si>
  <si>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</si>
  <si>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</si>
  <si>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</si>
  <si>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</si>
  <si>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</si>
  <si>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</si>
  <si>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</si>
  <si>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</si>
  <si>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</si>
  <si>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</si>
  <si>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</si>
  <si>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</si>
  <si>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</si>
  <si>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</si>
  <si>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</si>
  <si>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</si>
  <si>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</si>
  <si>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</si>
  <si>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</si>
  <si>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</si>
  <si>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</si>
  <si>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</si>
  <si>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</si>
  <si>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</si>
  <si>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</si>
  <si>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</si>
  <si>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</si>
  <si>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</si>
  <si>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</si>
  <si>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</si>
  <si>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</si>
  <si>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</si>
  <si>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</si>
  <si>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</si>
  <si>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</si>
  <si>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</si>
  <si>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</si>
  <si>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</si>
  <si>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</si>
  <si>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</si>
  <si>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</si>
  <si>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</si>
  <si>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</si>
  <si>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</si>
  <si>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</si>
  <si>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</si>
  <si>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</si>
  <si>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</si>
  <si>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</si>
  <si>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</si>
  <si>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</si>
  <si>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</si>
  <si>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</si>
  <si>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</si>
  <si>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</si>
  <si>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</si>
  <si>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</si>
  <si>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</si>
  <si>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</si>
  <si>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</si>
  <si>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</si>
  <si>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</si>
  <si>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</si>
  <si>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</si>
  <si>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</si>
  <si>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</si>
  <si>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</si>
  <si>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</si>
  <si>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</si>
  <si>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</si>
  <si>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</si>
  <si>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</si>
  <si>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</si>
  <si>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</si>
  <si>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</si>
  <si>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</si>
  <si>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</si>
  <si>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</si>
  <si>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</si>
  <si>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</si>
  <si>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</si>
  <si>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PCM-20251009-00001015 </t>
  </si>
  <si>
    <t>60 m</t>
  </si>
  <si>
    <t xml:space="preserve"> PCM-20251009-00001131 </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</si>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</sst>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276.5944482638879</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0.20139247685438022</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45939.542873958337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45939.542873958337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45939.542873958337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45939.542873958337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45939.542873958337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45939.542873958337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45939.542873958337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45939.542873958337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45939.542873958337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45939.542873958337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45939.542873958337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45939.542873958337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45939.542873958337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45939.542873958337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45939.542873958337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45939.542873958337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45939.542873958337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45939.542873958337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45939.542873958337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45939.542873958337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45939.542873958337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45939.542873958337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45939.542873958337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45939.542873958337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45939.542873958337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45939.542873958337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45939.542873958337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45939.542873958337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45939.542873958337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45939.542873958337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45939.542873958337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45939.542873958337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45939.542873958337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45939.542873958337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45939.542873958337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45939.542873958337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45939.542873958337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45939.542873958337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45939.542873958337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45939.542873958337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45939.542873958337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45939.542873958337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45939.542873958337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45939.542873958337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45939.542873958337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45939.542873958337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45939.542873958337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45939.542873958337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45939.542873958337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45939.542873958337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45939.542873958337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45939.542873958337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45939.542873958337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45939.542873958337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45939.542873958337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45939.542873958337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45939.542873958337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45939.542873958337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45939.542873958337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45939.542873958337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45939.542873958337</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45939.542873958337</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45939.542873958337</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45939.542873958337</v>
      </c>
      <c r="H67" s="144"/>
      <c r="I67" s="142" t="str">
        <f>IFERROR(VLOOKUP(D67,DB!A:F,6,0),"")</f>
        <v/>
      </c>
      <c r="J67" s="65" t="str">
        <f>IFERROR(VLOOKUP(D67,DB!A:G,7,0),"")</f>
        <v/>
      </c>
      <c r="K67" s="146"/>
      <c r="L67" s="147" t="str">
        <f>IFERROR(VLOOKUP(D67,DB!A:I,9,0),"")</f>
        <v/>
      </c>
      <c r="M67" s="70"/>
      <c r="N67" s="70"/>
      <c r="O67" s="70"/>
    </row>
  </sheetData>
  <customSheetViews>
    <customSheetView guid="{F6042A99-DD27-4453-835D-0834D95730CC}" filter="1" showAutoFilter="1">
      <pageMargins left="0" right="0" top="0" bottom="0" header="0" footer="0"/>
      <autoFilter ref="B1:M1" xr:uid="{B9A47BA3-BEA0-48BC-8FA0-8F1885AFB05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132.81579085648264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114.54303622685256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45939.542873958337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45939.542873958337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45939.542873958337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45939.542873958337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45939.542873958337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45939.542873958337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45939.542873958337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45939.542873958337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45939.542873958337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45939.542873958337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45939.542873958337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45939.542873958337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45939.542873958337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45939.542873958337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45939.542873958337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45939.542873958337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45939.542873958337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45939.542873958337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45939.542873958337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45939.542873958337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45939.542873958337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45939.542873958337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45939.542873958337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45939.542873958337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45939.542873958337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45939.542873958337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45939.542873958337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45939.542873958337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45939.542873958337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45939.542873958337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45939.542873958337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45939.542873958337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45939.542873958337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45939.542873958337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45939.542873958337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45939.542873958337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45939.542873958337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45939.542873958337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45939.542873958337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45939.542873958337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45939.542873958337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45939.542873958337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45939.542873958337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45939.542873958337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45939.542873958337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45939.542873958337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45939.542873958337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45939.542873958337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45939.542873958337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45939.542873958337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45939.542873958337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45939.542873958337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45939.542873958337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45939.542873958337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45939.542873958337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45939.542873958337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45939.542873958337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45939.542873958337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45939.542873958337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45939.542873958337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45939.542873958337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45939.542873958337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45939.542873958337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45939.542873958337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45939.542873958337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45939.542873958337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45939.542873958337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45939.542873958337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45939.542873958337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45939.542873958337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45939.542873958337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45939.542873958337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45939.542873958337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45939.542873958337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45939.542873958337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45939.542873958337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45939.542873958337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45939.542873958337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45939.542873958337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45939.542873958337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45939.542873958337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45939.542873958337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45939.542873958337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45939.542873958337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45939.542873958337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45939.542873958337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45939.542873958337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45939.542873958337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45939.542873958337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45939.542873958337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45939.542873958337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45939.542873958337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45939.542873958337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45939.542873958337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45939.542873958337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45939.542873958337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45939.542873958337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45939.542873958337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45939.542873958337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45939.542873958337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45939.542873958337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45939.542873958337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45939.542873958337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45939.542873958337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45939.542873958337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45939.542873958337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45939.542873958337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45939.542873958337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45939.542873958337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45939.542873958337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45939.542873958337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45939.542873958337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45939.542873958337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45939.542873958337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45939.542873958337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45939.542873958337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45939.542873958337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45939.542873958337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45939.542873958337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45939.542873958337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45939.542873958337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45939.542873958337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45939.542873958337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45939.542873958337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45939.542873958337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45939.542873958337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45939.542873958337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45939.542873958337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45939.542873958337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45939.542873958337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45939.542873958337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45939.542873958337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45939.542873958337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45939.542873958337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45939.542873958337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45939.542873958337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45939.542873958337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45939.542873958337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45939.542873958337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45939.542873958337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45939.542873958337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45939.542873958337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45939.542873958337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45939.542874189814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45939.542874189814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45939.542874189814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45939.542874189814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45939.542874189814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45939.542874189814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45939.542874189814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45939.542874189814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45939.542874189814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45939.542874189814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45939.542874189814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45939.542874189814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45939.542874189814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45939.542874189814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45939.542874189814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45939.542874189814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45939.542874189814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45939.542874189814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45939.542874189814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45939.542874189814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45939.542874189814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45939.542874189814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45939.542874189814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45939.542874189814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45939.542874189814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45939.542874189814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45939.542874189814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45939.542874189814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45939.542874189814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45939.542874189814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45939.542874189814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45939.542874189814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45939.542874189814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45939.542874189814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45939.542874189814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45939.542874189814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45939.542874189814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45939.542874189814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45939.542874189814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45939.542874189814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45939.542874189814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45939.542874189814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45939.542874189814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45939.542874189814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45939.542874189814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45939.542874189814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45939.542874189814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45939.542874189814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45939.542874189814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45939.542874189814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45939.542874189814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45939.542874189814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45939.542874189814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45939.542874189814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45939.542874189814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45939.542874189814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45939.542874189814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45939.542874189814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45939.542874189814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45939.542874189814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45939.542874189814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45939.542874189814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45939.542874189814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45939.542874189814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45939.542874189814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45939.542874189814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45939.542874189814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45939.542874189814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45939.542874189814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45939.542874189814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45939.542874189814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45939.542874189814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45939.542874189814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45939.542874189814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45939.542874189814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45939.542874189814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45939.542874189814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45939.542874189814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45939.542874189814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45939.542874189814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45939.542874189814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45939.542874189814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45939.542874189814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45939.542874189814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45939.542874189814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45939.542874189814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45939.542874189814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45939.542874189814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45939.542874189814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45939.542874189814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45939.542874189814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45939.542874189814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45939.542874189814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45939.542874189814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45939.542874189814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45939.542874189814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45939.542874189814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45939.542874189814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45939.542874189814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45939.542874189814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45939.542874189814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45939.542874189814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45939.542874189814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45939.542874189814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45939.542874189814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45939.542874189814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45939.542874189814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45939.542874189814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45939.542874189814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45939.542874189814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45939.542874189814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45939.542874189814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45939.542874189814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45939.542874189814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45939.542874189814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45939.542874189814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45939.542874189814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45939.542874189814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45939.542874189814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45939.542874189814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45939.542874189814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45939.542874189814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45939.542874189814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45939.542874189814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45939.542874189814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45939.542874189814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45939.542874189814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45939.542874189814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45939.542874189814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45939.542874189814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45939.542874189814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45939.542874189814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45939.542874189814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45939.542874189814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45939.542874189814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45939.542874189814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45939.542874189814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45939.542874189814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45939.542874189814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45939.542874189814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45939.542874189814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45939.542874189814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45939.542874189814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45939.542874189814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45939.542874189814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45939.542874189814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45939.542874189814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45939.542874189814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45939.542874189814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45939.542874189814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45939.542874189814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45939.542874189814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45939.542874189814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45939.542874189814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45939.542874189814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45939.542874189814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45939.542874189814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45939.542874189814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45939.542874189814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45939.542874189814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45939.542874189814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45939.542874189814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45939.542874189814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45939.542874189814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45939.542874189814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45939.542874189814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45939.542874189814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45939.542874189814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45939.542874189814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45939.542874189814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45939.542874189814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45939.542874189814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45939.542874189814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45939.542874189814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45939.542874189814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45939.542874189814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45939.542874189814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45939.542874189814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45939.542874189814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45939.542874189814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45939.542874189814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45939.542874189814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45939.542874189814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45939.542874189814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45939.542874189814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45939.542874189814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45939.542874189814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45939.542874189814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45939.542874189814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45939.542874189814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45939.542874189814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45939.542874189814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45939.542874189814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45939.542874189814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45939.542874189814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45939.542874189814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45939.542874189814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45939.542874189814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45939.542874189814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45939.542874189814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45939.542874189814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45939.542874189814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45939.542874189814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45939.542874189814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45939.542874189814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45939.542874189814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45939.542874189814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45939.542874189814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45939.542874189814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45939.542874189814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45939.542874189814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45939.542874189814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45939.542874189814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45939.542874189814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45939.542874189814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45939.542874189814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45939.542874189814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45939.542874189814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45939.542874189814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45939.542874189814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45939.542874189814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45939.542874189814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45939.542874189814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45939.542874189814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45939.542874189814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45939.542874189814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45939.542874189814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45939.542874189814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45939.542874189814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45939.542874189814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45939.542874189814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45939.542874189814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45939.542874189814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45939.542874189814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45939.542874189814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45939.542874189814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45939.542874189814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45939.542874189814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45939.542874189814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45939.542874189814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45939.542874189814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45939.542874189814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45939.542874189814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45939.542874189814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45939.542874189814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45939.542874189814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45939.542874189814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45939.542874189814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45939.542874189814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45939.542874189814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45939.542874189814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45939.542874189814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45939.542874189814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45939.542874189814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45939.542874189814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45939.542874189814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45939.542874189814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45939.542874189814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45939.542874189814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45939.542874189814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45939.542874189814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45939.542874189814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45939.542874189814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45939.542874189814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45939.542874189814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45939.542874189814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45939.542874189814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45939.542874189814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45939.542874189814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45939.542874189814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45939.542874189814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45939.542874189814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45939.542874189814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45939.542874189814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45939.542874189814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45939.542874189814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45939.542874189814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45939.542874189814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45939.542874189814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45939.542874189814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45939.542874189814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45939.542874189814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45939.542874189814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45939.542874189814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45939.542874189814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45939.542874189814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45939.542874189814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45939.542874189814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45939.542874189814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45939.542874189814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45939.542874189814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45939.542874189814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45939.542874189814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45939.542874189814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45939.542874189814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45939.542874189814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45939.542874189814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45939.542874189814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45939.542874189814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45939.542874189814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45939.542874189814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45939.542874189814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45939.542874189814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45939.542874189814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45939.542874189814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45939.542874189814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45939.542874189814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45939.542874189814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45939.542874189814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45939.542874189814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45939.542874189814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45939.542874189814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45939.542874189814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45939.542874189814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45939.542874189814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45939.542874189814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45939.542874189814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45939.542874189814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45939.542874189814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45939.542874189814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45939.542874189814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45939.542874189814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45939.542874189814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45939.542874189814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45939.542874189814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45939.542874189814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45939.542874189814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45939.542874189814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45939.542874189814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45939.542874189814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45939.542874189814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45939.542874189814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45939.542874189814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45939.542874189814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45939.542874189814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45939.542874189814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45939.542874189814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45939.542874189814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45939.542874189814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45939.542874189814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45939.542874189814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45939.542874189814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45939.542874189814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45939.542874189814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45939.542874189814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45939.542874189814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45939.542874189814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45939.542874189814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45939.542874189814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45939.542874189814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45939.542874189814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45939.542874189814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45939.542874189814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45939.542874189814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45939.542874189814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45939.542874189814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45939.542874189814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45939.542874189814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45939.542874189814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45939.542874189814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45939.542874189814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45939.542874189814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45939.542874189814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45939.542874189814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45939.542874189814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45939.542874189814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45939.542874189814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45939.542874189814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45939.542874189814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45939.542874189814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45939.542874189814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45939.542874189814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45939.542874189814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45939.542874189814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45939.542874189814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45939.542874189814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45939.542874189814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45939.542874189814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45939.542874189814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45939.542874189814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45939.542874189814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45939.542874189814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45939.542874189814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45939.542874189814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45939.542874189814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45939.542874189814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45939.542874189814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45939.542874189814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45939.542874189814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45939.542874189814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45939.542874189814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45939.542874189814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45939.542874189814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45939.542874189814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45939.542874189814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45939.542874189814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45939.542874189814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45939.542874189814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45939.542874189814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45939.542874189814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45939.542874189814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45939.542874189814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45939.542874189814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45939.542874189814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45939.542874189814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45939.542874189814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45939.542874189814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45939.542874189814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45939.542874189814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45939.542874189814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45939.542874189814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45939.542874189814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45939.542874189814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45939.542874189814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45939.542874189814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45939.542874189814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45939.542874189814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45939.542874189814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45939.542874189814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45939.542874189814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45939.542874189814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45939.542874189814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45939.542874189814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45939.542874189814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45939.542874189814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45939.542874189814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45939.542874189814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45939.542874189814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45939.542874189814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45939.542874189814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45939.542874189814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45939.542874189814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45939.542874189814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45939.542874189814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45939.542874189814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45939.542874189814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45939.542874189814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45939.542874189814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45939.542874189814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45939.542874189814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45939.542874189814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45939.542874189814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45939.542874189814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45939.542874189814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45939.542874189814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45939.542874189814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45939.542874189814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45939.542874189814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45939.542874189814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45939.542874189814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45939.542874189814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45939.542874189814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45939.542874189814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45939.542874189814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45939.542874189814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45939.542874189814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45939.542874189814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45939.542874189814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45939.542874189814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45939.542874189814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45939.542874189814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45939.542874189814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45939.542874189814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45939.542874189814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45939.542874189814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45939.542874189814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45939.542874189814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45939.542874189814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45939.542874189814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45939.542874189814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45939.542874189814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45939.542874189814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45939.542874189814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45939.542874189814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45939.542874189814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45939.542874189814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45939.542874189814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45939.542874189814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45939.542874189814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45939.542874189814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45939.542874189814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45939.542874189814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45939.542874189814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45939.542874189814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45939.542874189814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45939.542874189814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45939.542874189814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45939.542874189814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45939.542874189814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45939.542874189814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45939.542874189814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45939.542874189814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45939.542874189814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45939.542874189814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45939.542874189814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45939.542874189814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45939.542874189814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45939.542874189814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45939.542874189814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45939.542874189814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45939.542874189814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45939.542874189814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45939.542874189814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45939.542874189814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45939.542874189814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45939.542874189814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45939.542874189814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45939.542874189814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45939.542874189814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45939.542874189814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45939.542874189814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45939.542874189814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45939.542874189814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45939.542874189814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45939.542874189814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45939.542874189814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45939.542874189814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45939.542874189814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45939.542874189814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45939.542874189814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45939.542874189814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45939.542874189814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45939.542874189814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45939.542874189814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45939.542874189814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45939.542874189814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45939.542874189814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45939.542874189814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45939.542874189814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45939.542874189814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45939.542874189814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45939.542874189814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45939.542874189814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45939.542874189814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45939.542874189814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45939.542874189814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45939.542874189814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45939.542874189814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45939.542874189814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45939.542874189814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45939.542874189814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45939.542874189814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45939.542874189814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45939.542874189814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45939.542874189814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45939.542874189814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45939.542874189814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45939.542874189814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45939.542874189814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45939.542874189814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45939.542874189814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45939.542874189814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45939.542874189814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45939.542874189814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45939.542874189814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45939.542874189814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45939.542874189814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45939.542874189814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45939.542874189814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45939.542874189814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45939.542874189814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45939.542874189814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45939.542874189814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45939.542874189814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45939.542874189814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45939.542874189814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45939.542874189814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45939.542874189814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45939.542874189814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45939.542874189814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45939.542874189814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45939.542874189814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45939.542874189814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45939.542874189814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45939.542874189814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45939.542874189814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45939.542874189814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45939.542874189814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45939.542874189814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45939.542874189814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45939.542874189814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45939.542874189814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45939.542874189814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45939.542874189814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45939.542874189814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45939.542874189814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45939.542874189814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45939.542874189814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45939.542874189814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45939.542874189814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45939.542874189814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45939.542874189814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45939.542874189814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45939.542874189814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45939.542874189814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45939.542874189814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45939.542874189814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45939.542874189814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45939.542874189814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45939.542874189814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45939.542874189814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45939.542874189814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45939.542874189814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45939.542874189814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45939.542874189814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45939.542874189814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45939.542874189814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45939.542874189814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45939.542874189814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45939.542874189814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45939.542874189814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45939.542874189814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45939.542874189814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45939.542874189814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45939.542874189814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45939.542874189814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45939.542874189814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45939.542874189814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45939.542874189814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45939.542874189814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45939.542874189814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45939.542874189814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45939.542874189814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45939.542874189814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45939.542874189814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45939.542874189814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45939.542874189814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45939.542874189814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45939.542874189814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45939.542874189814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45939.542874189814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45939.542874189814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45939.542874189814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45939.542874189814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45939.542874189814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45939.542874189814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45939.542874189814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45939.542874189814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45939.542874189814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45939.542874189814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45939.542874189814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45939.542874189814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45939.542874189814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45939.542874189814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45939.542874189814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45939.542874189814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45939.542874189814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45939.542874189814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45939.542874189814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45939.542874189814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45939.542874189814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45939.542874189814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45939.542874189814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45939.542874189814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45939.542874189814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45939.542874189814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45939.542874189814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45939.542874189814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45939.542874189814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45939.542874189814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45939.542874189814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45939.542874189814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45939.542874189814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45939.542874189814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45939.542874189814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45939.542874189814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45939.542874189814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45939.542874189814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45939.542874189814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45939.542874189814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45939.542874189814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45939.542874189814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45939.542874189814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45939.542874189814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45939.542874189814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45939.542874189814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45939.542874189814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45939.542874189814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45939.542874189814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45939.542874189814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45939.542874189814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45939.542874189814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45939.542874189814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45939.542874189814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45939.542874189814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45939.542874189814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45939.542874189814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45939.542874189814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45939.542874189814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45939.542874189814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45939.542874189814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45939.542874189814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45939.542874189814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45939.542874189814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45939.542874189814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45939.542874189814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45939.542874189814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45939.542874189814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45939.542874189814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45939.542874189814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45939.542874189814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45939.542874189814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45939.542874189814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45939.542874189814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45939.542874189814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45939.542874189814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45939.542874189814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45939.542874189814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45939.542874189814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45939.542874189814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45939.542874189814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45939.542874189814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45939.542874189814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45939.542874189814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45939.542874189814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45939.542874189814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45939.542874189814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45939.542874189814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45939.542874189814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45939.542874189814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45939.542874189814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45939.542874189814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45939.542874189814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45939.542874189814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45939.542874189814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45939.542874189814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45939.542874189814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45939.542874189814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45939.542874189814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45939.542874189814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45939.542874189814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45939.542874189814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45939.542874189814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45939.542874189814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45939.542874189814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45939.542874189814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45939.542874189814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45939.542874189814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45939.542874189814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45939.542874189814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45939.542874189814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45939.542874189814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45939.542874189814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45939.542874189814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45939.542874189814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45939.542874189814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45939.542874189814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45939.542874189814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45939.542874189814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45939.542874189814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45939.542874189814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45939.542874189814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45939.542874189814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45939.542874189814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45939.542874189814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45939.542874189814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45939.542874189814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45939.542874189814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45939.542874189814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45939.542874189814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45939.542874189814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45939.542874189814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45939.542874189814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45939.542874189814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45939.542874189814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45939.542874189814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45939.542874189814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45939.542874189814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45939.542874189814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45939.542874189814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45939.542874189814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45939.542874189814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45939.542874189814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45939.542874189814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45939.542874189814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45939.542874189814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45939.542874189814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45939.542874189814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45939.542874189814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45939.542874189814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45939.542874189814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45939.542874189814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45939.542874189814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45939.542874189814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45939.542874189814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45939.542874189814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45939.542874189814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45939.542874189814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45939.542874189814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45939.542874189814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45939.542874189814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45939.542874189814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45939.542874189814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45939.542874189814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45939.542874189814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45939.542874189814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45939.542874189814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45939.542874189814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45939.542874189814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45939.542874189814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45939.542874189814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45939.542874189814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45939.542874189814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45939.542874189814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45939.542874189814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45939.542874189814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45939.542874189814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45939.542874189814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45939.542874189814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45939.542874189814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45939.542874189814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45939.542874189814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45939.542874189814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45939.542874189814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45939.542874189814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45939.542874189814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45939.542874189814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45939.542874189814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45939.542874189814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45939.542874189814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45939.542874189814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45939.542874189814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45939.542874189814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45939.542874189814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45939.542874189814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45939.542874189814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45939.542874189814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45939.542874189814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45939.542874189814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45939.542874189814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45939.542874189814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45939.542874189814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45939.542874189814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45939.542874189814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45939.542874189814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45939.542874189814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45939.542874189814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45939.542874189814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45939.542874189814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45939.542874189814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45939.542874189814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45939.542874189814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45939.542874189814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45939.542874189814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45939.542874189814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45939.542874189814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45939.542874189814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45939.542874189814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45939.542874189814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45939.542874189814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45939.542874189814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45939.542874189814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45939.542874189814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45939.542874189814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45939.542874189814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45939.542874189814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45939.542874189814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45939.542874189814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45939.542874189814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45939.542874189814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45939.542874189814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45939.542874189814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45939.542874189814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45939.542874189814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45939.542874189814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45939.542874189814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45939.542874189814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45939.542874189814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45939.542874189814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45939.542874189814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45939.542874189814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45939.542874189814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45939.542874189814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45939.542874189814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45939.542874189814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45939.542874189814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45939.542874189814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45939.542874189814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45939.542874189814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45939.542874189814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45939.542874189814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45939.542874189814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45939.542874189814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45939.542874189814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45939.542874189814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45939.542874189814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45939.542874189814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45939.542874189814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45939.542874189814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45939.542874189814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45939.542874189814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45939.542874189814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45939.542874189814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45939.542874189814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45939.542874189814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45939.542874189814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45939.542874189814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45939.542874189814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45939.542874189814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45939.542874189814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45939.542874189814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45939.542874189814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45939.542874189814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45939.542874189814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45939.542874189814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45939.542874189814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45939.542874189814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45939.542874189814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45939.542874189814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45939.542874189814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45939.542874189814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45939.542874189814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45939.542874189814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45939.542874189814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45939.542874189814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45939.542874189814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45939.542874189814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45939.542874189814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45939.542874189814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45939.542874189814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45939.542874189814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45939.542874189814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45939.542874189814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45939.542874189814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45939.542874189814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45939.542874189814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45939.542874189814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45939.542874189814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45939.542874189814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45939.542874189814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45939.542874189814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45939.542874189814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45939.542874189814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45939.542874189814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45939.542874189814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45939.542874189814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45939.542874189814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45939.542874189814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45939.542874189814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45939.542874189814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45939.542874189814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45939.542874189814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45939.542874189814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45939.542874189814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45939.542874189814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45939.542874189814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45939.542874189814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45939.542874189814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45939.542874189814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45939.542874189814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45939.542874189814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45939.542874189814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45939.542874189814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45939.542874189814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45939.542874189814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45939.542874189814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45939.542874189814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45939.542874189814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45939.542874189814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45939.542874189814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45939.542874189814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45939.542874189814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45939.542874189814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45939.542874189814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45939.542874189814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45939.542874189814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45939.542874189814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45939.542874189814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45939.542874189814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45939.542874189814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45939.542874189814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45939.542874189814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45939.542874189814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45939.542874189814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45939.542874189814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45939.542874189814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45939.542874189814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45939.542874189814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45939.542874189814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45939.542874189814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45939.542874189814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45939.542874189814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45939.542874189814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45939.542874189814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45939.542874189814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45939.542874189814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45939.542874189814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45939.542874189814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45939.542874189814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45939.542874189814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45939.542874189814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45939.542874189814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45939.542874189814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45939.542874189814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45939.542874189814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45939.542874189814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45939.542874189814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45939.542874189814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45939.542874189814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45939.542874189814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45939.542874189814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45939.542874189814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45939.542874189814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45939.542874189814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45939.542874189814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45939.542874189814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45939.542874189814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45939.542874189814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45939.542874189814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45939.542874189814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45939.542874189814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45939.542874189814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45939.542874189814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45939.542874189814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45939.542874189814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45939.542874189814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45939.542874189814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45939.542874189814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45939.542874189814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45939.542874189814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45939.542874189814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45939.542874189814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45939.542874189814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45939.542874189814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45939.542874189814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45939.542874189814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45939.542874189814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45939.542874189814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45939.542874189814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45939.542874189814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45939.542874189814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45939.542874189814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45939.542874189814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45939.542874189814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45939.542874189814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45939.542874189814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45939.542874189814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45939.542874189814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45939.542874189814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45939.542874189814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45939.542874189814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45939.542874189814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45939.542874189814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45939.542874189814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45939.542874189814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45939.542874189814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45939.542874189814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45939.542874189814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45939.542874189814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45939.542874189814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45939.542874189814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45939.542874189814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45939.542874189814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45939.542874189814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45939.542874189814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45939.542874189814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45939.542874189814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45939.542874189814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45939.542874189814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45939.542874189814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45939.542874189814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45939.542874189814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45939.542874189814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45939.542874189814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45939.542874189814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45939.542874189814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45939.542874189814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45939.542874189814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45939.542874189814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45939.542874189814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45939.542874189814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45939.542874189814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45939.542874189814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45939.542874189814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45939.542874189814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45939.542874189814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45939.542874189814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45939.542874189814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45939.542874189814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45939.542874189814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45939.542874189814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45939.542874189814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45939.542874189814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45939.542874189814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45939.542874189814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45939.542874189814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45939.542874189814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45939.542874189814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45939.542874189814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45939.542874189814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45939.542874189814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45939.542874189814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45939.542874189814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45939.542874189814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45939.542874189814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45939.542874189814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45939.542874189814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45939.542874189814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45939.542874189814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45939.542874189814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45939.542874189814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45939.542874189814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45939.542874189814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45939.542874189814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45939.542874189814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45939.542874189814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45939.542874189814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45939.542874189814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45939.542874189814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45939.542874189814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45939.542874189814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45939.542874189814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45939.542874189814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45939.542874189814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45939.542874189814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45939.542874189814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45939.542874189814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45939.542874189814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45939.542874189814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45939.542874189814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45939.542874189814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45939.542874189814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45939.542874189814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45939.542874189814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45939.542874189814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45939.542874189814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45939.542874189814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45939.542874189814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45939.542874189814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45939.542874189814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45939.542874189814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45939.542874189814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45939.542874189814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45939.542874189814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45939.542874189814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45939.542874189814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45939.542874189814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45939.542874189814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45939.542874189814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45939.542874189814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45939.542874189814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45939.542874189814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45939.542874189814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45939.542874189814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45939.542874189814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45939.542874189814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45939.542874189814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45939.542874189814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45939.542874189814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45939.542874189814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45939.542874189814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45939.542874189814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45939.542874189814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45939.542874189814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45939.542874189814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45939.542874189814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45939.542874189814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45939.542874189814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45939.542874189814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45939.542874189814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45939.542874189814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45939.542874189814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45939.542874189814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45939.542874189814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45939.542874189814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45939.542874189814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45939.542874189814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45939.542874189814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45939.542874189814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45939.542874189814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45939.542874189814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45939.542874189814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45939.542874189814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45939.542874189814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45939.542874189814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45939.542874189814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45939.542874189814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45939.542874189814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45939.542874189814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45939.542874189814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45939.542874189814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45939.542874189814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45939.542874189814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45939.542874189814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45939.542874189814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45939.542874189814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45939.542874189814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45939.542874189814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45939.542874189814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45939.542874189814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45939.542874189814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45939.542874189814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45939.542874189814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45939.542874189814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45939.542874189814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45939.542874189814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45939.542874189814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45939.542874189814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45939.542874189814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45939.542874189814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45939.542874189814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45939.542874189814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45939.542874189814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45939.542874189814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45939.542874189814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45939.542874189814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45939.542874189814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45939.542874189814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45939.542874189814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45939.542874189814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45939.542874189814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45939.542874189814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45939.542874189814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45939.542874189814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45939.542874189814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45939.542874189814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45939.542874189814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45939.542874189814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45939.542874189814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45939.542874189814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45939.542874189814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45939.542874189814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45939.542874189814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45939.542874189814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45939.542874189814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45939.542874189814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45939.542874189814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45939.542874189814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45939.542874189814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45939.542874189814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45939.542874189814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45939.542874189814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45939.542874189814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45939.542874189814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45939.542874189814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45939.542874189814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45939.542874189814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45939.542874189814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45939.542874189814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45939.542874189814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45939.542874189814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45939.542874189814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236.06215636574052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35003</v>
      </c>
      <c r="E3" s="104" t="s">
        <v>38964</v>
      </c>
      <c r="F3" s="131">
        <v>45939.505787037036</v>
      </c>
      <c r="G3" s="132">
        <f ca="1">IFERROR(NOW()-F3,"")</f>
        <v>3.7086921300215181E-2</v>
      </c>
      <c r="H3" s="131">
        <v>45939.499722222223</v>
      </c>
      <c r="I3" s="127" t="str">
        <f>IFERROR(VLOOKUP(D3,DB!A:F,6,0),"")</f>
        <v>Generator-SG</v>
      </c>
      <c r="J3" s="127" t="str">
        <f>IFERROR(VLOOKUP(D3,DB!A:G,7,0),"")</f>
        <v>Vandalized</v>
      </c>
      <c r="K3" s="133" t="s">
        <v>39057</v>
      </c>
      <c r="L3" s="129" t="str">
        <f>IFERROR(VLOOKUP(D3,DB!A:I,9,0),"")</f>
        <v>Latis</v>
      </c>
    </row>
    <row r="4" spans="1:16" ht="15" customHeight="1">
      <c r="A4" s="102" t="s">
        <v>39058</v>
      </c>
      <c r="B4" s="127" t="str">
        <f>IFERROR(VLOOKUP(D4,DB!A:K,11,0),"")</f>
        <v>R4</v>
      </c>
      <c r="C4" s="128">
        <v>1</v>
      </c>
      <c r="D4" s="99" t="s">
        <v>28168</v>
      </c>
      <c r="E4" s="104" t="s">
        <v>38964</v>
      </c>
      <c r="F4" s="131">
        <v>45939.536053240743</v>
      </c>
      <c r="G4" s="132">
        <f ca="1">IFERROR(NOW()-F4,"")</f>
        <v>6.8207175936549902E-3</v>
      </c>
      <c r="H4" s="131">
        <v>45937.3515162037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99"/>
      <c r="E5" s="104"/>
      <c r="F5" s="131"/>
      <c r="G5" s="132">
        <f ca="1">IFERROR(NOW()-F5,"")</f>
        <v>45939.542873958337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45939.542873958337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45939.542873958337</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45939.542873958337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45939.542873958337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45939.542873958337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45939.542873958337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45939.542873958337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45939.542873958337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45939.542873958337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45939.542873958337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45939.542873958337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45939.542873958337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45939.542873958337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45939.542873958337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45939.542873958337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45939.542873958337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45939.542873958337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45939.542873958337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45939.542873958337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45939.542873958337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45939.542873958337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45939.542873958337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45939.542873958337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45939.542873958337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45939.542873958337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45939.542873958337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45939.542873958337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45939.542873958337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45939.542873958337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45939.542873958337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45939.542873958337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45939.542873958337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45939.542873958337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45939.542873958337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45939.542873958337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45939.542873958337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45939.542873958337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45939.542873958337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45939.542873958337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45939.542873958337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45939.542873958337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45939.542873958337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45939.542873958337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45939.542873958337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45939.542873958337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45939.542873958337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45939.542873958337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45939.542873958337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45939.542873958337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45939.542873958337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45939.542873958337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45939.542873958337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45939.542873958337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45939.542873958337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45939.542873958337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45939.542873958337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45939.542873958337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45939.542873958337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45939.542873958337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45939.542873958337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45939.542873958337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45939.542873958337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45939.542873958337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45939.542873958337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45939.542873958337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45939.542873958337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45939.542873958337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45939.542873958337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45939.542873958337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45939.542873958337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45939.542873958337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45939.542873958337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45939.542873958337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45939.542873958337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45939.542873958337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45939.542873958337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45939.542873958337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45939.542873958337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45939.542873958337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45939.542873958337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45939.542873958337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45939.542873958337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45939.542873958337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45939.542873958337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45939.542873958337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45939.542873958337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45939.542873958337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45939.542873958337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45939.542873958337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45939.542873958337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45939.542873958337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45939.542873958337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45939.542873958337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45939.542873958337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45939.542873958337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45939.542873958337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45939.542873958337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45939.542873958337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45939.542873958337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45939.542873958337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45939.542873958337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45939.542873958337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45939.542873958337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45939.542873958337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45939.542873958337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45939.542873958337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45939.542873958337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45939.542873958337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45939.542873958337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45939.542873958337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45939.542873958337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45939.542873958337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45939.542873958337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45939.542873958337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45939.542873958337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45939.542873958337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45939.542873958337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45939.542873958337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45939.542873958337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45939.542873958337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45939.542873958337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45939.542873958337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45939.542873958337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45939.542873958337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45939.542873958337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45939.542873958337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45939.542873958337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45939.542873958337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45939.542873958337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45939.542873958337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45939.542873958337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45939.542873958337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45939.542873958337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45939.542873958337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45939.542873958337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45939.542873958337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45939.542873958337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45939.542873958337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45939.542873958337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45939.542873958337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45939.542873958337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45939.542873958337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45939.542873958337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45939.542873958337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45939.542873958337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45939.542873958337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45939.542873958337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45939.542873958337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45939.542873958337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45939.542873958337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45939.542873958337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45939.542873958337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45939.542873958337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45939.542873958337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45939.542873958337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45939.542873958337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45939.542873958337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45939.542873958337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45939.542873958337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45939.542873958337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45939.542873958337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45939.542873958337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45939.542873958337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45939.542873958337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45939.542873958337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45939.542873958337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45939.542873958337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45939.542873958337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45939.542873958337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45939.542873958337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45939.542873958337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45939.542873958337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45939.542873958337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45939.542873958337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45939.542873958337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45939.542873958337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45939.542873958337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45939.542873958337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45939.542873958337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45939.542873958337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45939.542873958337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45939.542873958337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45939.542873958337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45939.542873958337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45939.542873958337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45939.542873958337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45939.542873958337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45939.542873958337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45939.542873958337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45939.542873958337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45939.542873958337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45939.542873958337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45939.542873958337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45939.542873958337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45939.542873958337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45939.542873958337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45939.542873958337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45939.542873958337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45939.542873958337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45939.542873958337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45939.542873958337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45939.542873958337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45939.542873958337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45939.542873958337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45939.542873958337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45939.542873958337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45939.542873958337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45939.542873958337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45939.542873958337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45939.542873958337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45939.542873958337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45939.542873958337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45939.542873958337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45939.542873958337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45939.542873958337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45939.542873958337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45939.542873958337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45939.542873958337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45939.542873958337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45939.542873958337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45939.542873958337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45939.542873958337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45939.542873958337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45939.542873958337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45939.542873958337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45939.542873958337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45939.542873958337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45939.542873958337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45939.542873958337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45939.542873958337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45939.542873958337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45939.542873958337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45939.542873958337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45939.542873958337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45939.542873958337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45939.542873958337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45939.542873958337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45939.542873958337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45939.542873958337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45939.542873958337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45939.542873958337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45939.542873958337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45939.542873958337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45939.542873958337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45939.542873958337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45939.542873958337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45939.542873958337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45939.542873958337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45939.542873958337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45939.542873958337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45939.542873958337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45939.542873958337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45939.542873958337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45939.542873958337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45939.542873958337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45939.542873958337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45939.542873958337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45939.542873958337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45939.542873958337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45939.542873958337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45939.542873958337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45939.542873958337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45939.542873958337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45939.542873958337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45939.542873958337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45939.542873958337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45939.542873958337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45939.542873958337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45939.542873958337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45939.542873958337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45939.542873958337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45939.542873958337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45939.542873958337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45939.542873958337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45939.542873958337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45939.542873958337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45939.542873958337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45939.542873958337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45939.542873958337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45939.542873958337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45939.542873958337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45939.542873958337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45939.542873958337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45939.542873958337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45939.542873958337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45939.542873958337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45939.542873958337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45939.542873958337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45939.542873958337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45939.542873958337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45939.542873958337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45939.542873958337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45939.542873958337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45939.542873958337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45939.542873958337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45939.542873958337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45939.542873958337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45939.542873958337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45939.542873958337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45939.542873958337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45939.542873958337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45939.542873958337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45939.542873958337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45939.542873958337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45939.542873958337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45939.542873958337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45939.542873958337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45939.542873958337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45939.542873958337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45939.542873958337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45939.542873958337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45939.542873958337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45939.542873958337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45939.542873958337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45939.542873958337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45939.542873958337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45939.542873958337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45939.542873958337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45939.542873958337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45939.542873958337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45939.542873958337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45939.542873958337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45939.542873958337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45939.542873958337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45939.542873958337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45939.542873958337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45939.542873958337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45939.542873958337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45939.542873958337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45939.542873958337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45939.542873958337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45939.542873958337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45939.542873958337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45939.542873958337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45939.542873958337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45939.542873958337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45939.542873958337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45939.542873958337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45939.542873958337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45939.542873958337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45939.542873958337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45939.542873958337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45939.542873958337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45939.542873958337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45939.542873958337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45939.542873958337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45939.542873958337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45939.542873958337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45939.542873958337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45939.542873958337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45939.542873958337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45939.542873958337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45939.542873958337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45939.542873958337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45939.542873958337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45939.542873958337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45939.542873958337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45939.542873958337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45939.542873958337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45939.542873958337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45939.542873958337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45939.542873958337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45939.542873958337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45939.542873958337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45939.542873958337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45939.542873958337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45939.542873958337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45939.542873958337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45939.542873958337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45939.542873958337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45939.542873958337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45939.542873958337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45939.542873958337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45939.542873958337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45939.542873958337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45939.542873958337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45939.542873958337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45939.542873958337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45939.542873958337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45939.542873958337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45939.542873958337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45939.542873958337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45939.542873958337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45939.542873958337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45939.542873958337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45939.542873958337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45939.542873958337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45939.542873958337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45939.542873958337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45939.542873958337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45939.542873958337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45939.542873958337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45939.542873958337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45939.542873958337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45939.542873958337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45939.542873958337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45939.542873958337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45939.542873958337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45939.542873958337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45939.542873958337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45939.542873958337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45939.542873958337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45939.542873958337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45939.542873958337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45939.542873958337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45939.542873958337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45939.542873958337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45939.542873958337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45939.542873958337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45939.542873958337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45939.542873958337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45939.542873958337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45939.542873958337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45939.542873958337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45939.542873958337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45939.542873958337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45939.542873958337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45939.542873958337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45939.542873958337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45939.542873958337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45939.542873958337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45939.542873958337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45939.542873958337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45939.542873958337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45939.542873958337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45939.542873958337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45939.542873958337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45939.542873958337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45939.542873958337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45939.542873958337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45939.542873958337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45939.542873958337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45939.542873958337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45939.542873958337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45939.542873958337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45939.542873958337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45939.542873958337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45939.542873958337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45939.542873958337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45939.542873958337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45939.542873958337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45939.542873958337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45939.542873958337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45939.542873958337</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45939.542873958337</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45939.542873958337</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45939.542873958337</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6">
        <f ca="1">IFERROR(NOW()-F2,"")</f>
        <v>47.710813773148402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6">
        <f ca="1">IFERROR(NOW()-F3,"")</f>
        <v>13.353996643520077</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0">IFERROR(NOW()-F4,"")</f>
        <v>45939.542873958337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45939.542873958337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45939.542873958337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45939.542873958337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45939.542873958337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45939.542873958337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45939.542873958337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0"/>
        <v>45939.542873958337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0"/>
        <v>45939.542873958337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0"/>
        <v>45939.542873958337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0"/>
        <v>45939.542873958337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0"/>
        <v>45939.542873958337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0"/>
        <v>45939.542873958337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45939.542873958337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45939.542873958337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45939.542873958337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45939.542873958337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45939.542873958337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45939.542873958337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1">IFERROR(NOW()-F23,"")</f>
        <v>45939.542873958337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45939.542873958337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45939.542873958337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45939.542873958337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45939.542873958337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45939.542873958337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45939.542873958337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45939.542873958337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45939.542873958337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45939.542873958337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45939.542873958337</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1"/>
        <v>45939.542873958337</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1"/>
        <v>45939.542873958337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45939.542873958337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45939.542873958337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45939.542873958337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45939.542873958337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45939.542873958337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45939.542873958337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45939.542873958337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45939.542873958337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45939.542873958337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45939.542873958337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45939.542873958337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45939.542873958337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45939.542873958337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45939.542873958337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45939.542873958337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45939.542873958337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45939.542873958337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45939.542873958337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45939.542873958337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2">IFERROR(NOW()-F55,"")</f>
        <v>45939.542873958337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45939.542873958337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45939.542873958337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45939.542873958337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45939.542873958337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45939.542873958337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45939.542873958337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45939.542873958337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2"/>
        <v>45939.542873958337</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2"/>
        <v>45939.542873958337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45939.542873958337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45939.542873958337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45939.542873958337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45939.542873958337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45939.542873958337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45939.542873958337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45939.542873958337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45939.542873958337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45939.542873958337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45939.542873958337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45939.542873958337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45939.542873958337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45939.542873958337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45939.542873958337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45939.542873958337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45939.542873958337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45939.542873958337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45939.542873958337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45939.542873958337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45939.542873958337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45939.542873958337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45939.542873958337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3">IFERROR(NOW()-F87,"")</f>
        <v>45939.542873958337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45939.542873958337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45939.542873958337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45939.542873958337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45939.542873958337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45939.542873958337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45939.542873958337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45939.542873958337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45939.542873958337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45939.542873958337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45939.542873958337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45939.542873958337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45939.542873958337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45939.542873958337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45939.542873958337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45939.542873958337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45939.542873958337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45939.542873958337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45939.542873958337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45939.542873958337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45939.542873958337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45939.542873958337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45939.542873958337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45939.542873958337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45939.542873958337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45939.542873958337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45939.542873958337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45939.542873958337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45939.542873958337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45939.542873958337</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3"/>
        <v>45939.542873958337</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1" ht="15"/>
    <row r="1372" ht="15"/>
    <row r="1373" ht="15"/>
    <row r="1375" ht="15"/>
    <row r="1376"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12.770026736114232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1.3811689816066064E-2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5.6619017361153965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4.6006285879630013</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45939.529398148145</v>
      </c>
      <c r="G6" s="151">
        <f ca="1">IFERROR(NOW()-F6,"-")</f>
        <v>1.3475810192176141E-2</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68">
        <v>1</v>
      </c>
      <c r="D7" s="168" t="s">
        <v>33325</v>
      </c>
      <c r="E7" s="160" t="s">
        <v>38964</v>
      </c>
      <c r="F7" s="160"/>
      <c r="G7" s="151">
        <f ca="1">IFERROR(NOW()-F7,"-")</f>
        <v>45939.542873958337</v>
      </c>
      <c r="H7" s="167">
        <v>45939.45239583333</v>
      </c>
      <c r="I7" s="160" t="str">
        <f>IFERROR(VLOOKUP(D7,DB!A:F,6,0),"")</f>
        <v>Generator-SG</v>
      </c>
      <c r="J7" s="160" t="str">
        <f>IFERROR(VLOOKUP(D7,DB!A:G,7,0),"")</f>
        <v>Vandalized</v>
      </c>
      <c r="K7" s="160" t="s">
        <v>39074</v>
      </c>
      <c r="L7" s="160" t="str">
        <f>IFERROR(VLOOKUP(D7,DB!A:I,9,0),"")</f>
        <v>Latis</v>
      </c>
    </row>
    <row r="8" spans="1:16383" ht="31.5" customHeight="1">
      <c r="A8" s="160" t="s">
        <v>39075</v>
      </c>
      <c r="B8" s="160" t="str">
        <f>IFERROR(VLOOKUP(D8,DB!A:K,11,0),"")</f>
        <v>R6</v>
      </c>
      <c r="C8" s="160">
        <v>1</v>
      </c>
      <c r="D8" s="160" t="s">
        <v>34012</v>
      </c>
      <c r="E8" s="160" t="s">
        <v>38964</v>
      </c>
      <c r="F8" s="167">
        <v>45939.531898148147</v>
      </c>
      <c r="G8" s="151">
        <f ca="1">IFERROR(NOW()-F8,"-")</f>
        <v>1.0975810189847834E-2</v>
      </c>
      <c r="H8" s="167">
        <v>45939.526203703703</v>
      </c>
      <c r="I8" s="160" t="str">
        <f>IFERROR(VLOOKUP(D8,DB!A:F,6,0),"")</f>
        <v>SCECO</v>
      </c>
      <c r="J8" s="160" t="str">
        <f>IFERROR(VLOOKUP(D8,DB!A:G,7,0),"")</f>
        <v>Vandalized</v>
      </c>
      <c r="K8" s="160" t="s">
        <v>39076</v>
      </c>
      <c r="L8" s="160" t="str">
        <f>IFERROR(VLOOKUP(D8,DB!A:I,9,0),"")</f>
        <v>Latis</v>
      </c>
    </row>
    <row r="9" spans="1:16383" ht="31.5" customHeight="1">
      <c r="A9" s="160"/>
      <c r="B9" s="160" t="str">
        <f>IFERROR(VLOOKUP(D9,DB!A:K,11,0),"")</f>
        <v/>
      </c>
      <c r="C9" s="160"/>
      <c r="D9" s="159"/>
      <c r="E9" s="160"/>
      <c r="F9" s="160"/>
      <c r="G9" s="151">
        <f ca="1">IFERROR(NOW()-F9,"-")</f>
        <v>45939.542873958337</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45939.542873958337</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45939.542873958337</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45939.542873958337</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45939.542873958337</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45939.542873958337</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45939.542873958337</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45939.542873958337</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45939.542873958337</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45939.542873958337</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45939.542873958337</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45939.542873958337</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45939.542873958337</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45939.542873958337</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45939.542873958337</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45939.542873958337</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45939.542873958337</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45939.542873958337</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45939.542873958337</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45939.542873958337</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45939.542873958337</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45939.542873958337</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45939.542873958337</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45939.542874189814</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45939.542874189814</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45939.542874189814</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45939.542874189814</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45939.542874189814</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45939.542874189814</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45939.542874189814</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45939.542874189814</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45939.542874189814</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45939.542874189814</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45939.542874189814</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45939.542874189814</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45939.542874189814</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45939.542874189814</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45939.542874189814</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45939.542874189814</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45939.542874189814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45939.542874189814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45939.542874189814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45939.542874189814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45939.542874189814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45939.542874189814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45939.542874189814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45939.542874189814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45939.542874189814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45939.542874189814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45939.542874189814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45939.542874189814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45939.542874189814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45939.542874189814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45939.542874189814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45939.542874189814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45939.542874189814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45939.542874189814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45939.542874189814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45939.542874189814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45939.542874189814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45939.542874189814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45939.542874189814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45939.542874189814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45939.542874189814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45939.542874189814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45939.542874189814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45939.542874189814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45939.542874189814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45939.542874189814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45939.542874189814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45939.542874189814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45939.542874189814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45939.542874189814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45939.542874189814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45939.542874189814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45939.542874189814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45939.542874189814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45939.542874189814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45939.542874189814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45939.542874189814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45939.542874189814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45939.542874189814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45939.542874189814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45939.542874189814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45939.542874189814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45939.542874189814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45939.542874189814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45939.542874189814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45939.542874189814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45939.542874189814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45939.542874189814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45939.542874189814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45939.542874189814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45939.542874189814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45939.542874189814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45939.542874189814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45939.542874189814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45939.542874189814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45939.542874189814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45939.542874189814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45939.542874189814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45939.542874189814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45939.542874189814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45939.542874189814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45939.542874189814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45939.542874189814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45939.542874189814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45939.542874189814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45939.542874189814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45939.542874189814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45939.542874189814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45939.542874189814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45939.542874189814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45939.542874189814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45939.542874189814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45939.542874189814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45939.542874189814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45939.542874189814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45939.542874189814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45939.542874189814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45939.542874189814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45939.542874189814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45939.542874189814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45939.542874189814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45939.542874189814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45939.542874189814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45939.542874189814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45939.542874189814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45939.542874189814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45939.542874189814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45939.542874189814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45939.542874189814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45939.542874189814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45939.542874189814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45939.542874189814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45939.542874189814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45939.542874189814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45939.542874189814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45939.542874189814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45939.542874189814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45939.542874189814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45939.542874189814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45939.542874189814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45939.542874189814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45939.542874189814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45939.542874189814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45939.542874189814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45939.542874189814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45939.542874189814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45939.542874189814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45939.542874189814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45939.542874189814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45939.542874189814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45939.542874189814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45939.542874189814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45939.542874189814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45939.542874189814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45939.542874189814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45939.542874189814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45939.542874189814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45939.542874189814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45939.542874189814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45939.542874189814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45939.542874189814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45939.542874189814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45939.542874189814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45939.542874189814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45939.542874189814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45939.542874189814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45939.542874189814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45939.542874189814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45939.542874189814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45939.542874189814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45939.542874189814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45939.542874189814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45939.542874189814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45939.542874189814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45939.542874189814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45939.542874189814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45939.542874189814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45939.542874189814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45939.542874189814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45939.542874189814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45939.542874189814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45939.542874189814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45939.542874189814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45939.542874189814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45939.542874189814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45939.542874189814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45939.542874189814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45939.542874189814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45939.542874189814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45939.542874189814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45939.542874189814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45939.542874189814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45939.542874189814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45939.542874189814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45939.542874189814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45939.542874189814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45939.542874189814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45939.542874189814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45939.542874189814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45939.542874189814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45939.542874189814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45939.542874189814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45939.542874189814</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