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31" documentId="13_ncr:1_{F6CB121F-512D-4AA6-A0C1-0FB36C537598}" xr6:coauthVersionLast="47" xr6:coauthVersionMax="47" xr10:uidLastSave="{5A2FD49C-AB03-4420-A756-2A36EBC5D4D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<sst xmlns="http://schemas.openxmlformats.org/spreadsheetml/2006/main" count="178600" uniqueCount="39084">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</sst>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272.34598182870104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6.4662384254916105E-2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45935.294407754627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45935.294407754627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45935.294407754627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45935.294407754627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45935.294407754627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45935.294407754627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45935.294407754627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45935.294407754627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45935.294407754627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45935.294407754627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45935.294407754627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45935.294407754627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45935.294407754627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45935.294407754627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45935.294407754627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45935.294407754627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45935.294407754627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45935.294407754627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45935.294407754627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45935.294407754627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45935.294407754627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45935.294407754627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45935.294407754627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45935.294407754627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45935.294407754627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45935.294407754627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45935.294407754627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45935.294407754627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5E8C175-A14F-4D81-94CC-2BCC264768D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243.64262534721638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128.56732442129578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110.29456979166571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9.9893865735793952E-2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45935.294407754627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45935.294407754627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45935.294407754627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45935.294407754627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45935.294407754627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45935.294407754627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45935.294407754627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45935.294407754627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45935.294407754627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45935.294407754627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45935.294407754627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45935.294407754627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45935.294407754627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45935.294407754627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45935.294407754627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45935.294407754627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45935.294407754627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45935.294407754627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45935.294407754627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45935.294407754627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45935.294407754627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45935.294407754627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45935.294407754627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45935.294407754627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45935.294407754627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45935.294407754627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45935.294407754627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45935.294407754627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45935.294407754627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45935.294407754627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45935.294407754627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45935.294407754627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45935.294407754627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45935.294407754627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45935.294407754627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45935.294407754627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45935.294407754627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45935.294407754627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45935.294407754627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45935.294407754627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45935.294407754627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45935.294407754627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45935.294407754627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45935.294407754627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45935.294407754627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45935.294407754627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45935.294407754627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45935.294407754627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45935.294407754627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45935.294407754627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45935.294407754627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45935.294407754627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45935.294407754627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45935.294407754627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45935.294407754627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45935.294407754627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45935.294407754627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45935.294407754627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45935.294407754627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45935.294407754627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45935.294407754627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45935.294407754627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45935.294407754627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45935.294407754627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45935.294407754627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45935.294407754627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45935.294407754627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45935.294407754627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45935.294407754627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45935.294407754627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45935.294407754627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45935.294407754627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45935.294407754627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45935.294407754627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45935.294407754627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45935.294407754627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45935.294407754627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45935.294407754627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45935.294407754627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45935.294407754627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45935.294407754627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45935.294407754627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45935.294407754627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45935.294407754627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45935.294407754627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45935.294407754627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45935.294407754627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45935.294407754627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45935.294407754627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45935.294407754627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45935.294407754627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45935.294407754627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45935.294407754627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45935.294407754627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45935.294407754627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45935.294407754627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45935.294407754627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45935.294407754627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45935.294407754627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45935.294407754627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45935.294407754627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45935.294407754627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45935.294407754627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45935.294407754627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45935.294407754627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45935.294407754627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45935.294407754627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45935.294407754627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45935.294407754627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45935.294407754627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45935.294407754627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45935.294407754627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45935.294407754627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45935.294407754627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45935.294407754627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45935.294407754627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45935.294407754627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45935.294407754627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45935.294407754627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45935.294407754627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45935.294407754627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45935.294407754627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45935.294407754627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45935.294407754627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45935.294407754627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45935.294407754627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45935.294407754627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45935.294407754627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45935.294407754627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45935.294407754627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45935.294407754627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45935.294407754627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45935.294407754627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45935.294407754627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45935.294407754627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45935.294407754627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45935.294407754627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45935.294407754627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45935.294407754627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45935.294407754627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45935.294407754627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45935.294407754627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45935.294407754627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45935.294407754627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45935.294407754627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45935.294407754627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45935.294407754627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45935.294407754627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45935.294407754627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45935.294407754627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45935.294407754627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45935.294407754627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45935.294407754627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45935.294407754627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45935.294407754627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45935.294407754627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45935.294407754627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45935.294407754627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45935.294407754627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45935.294407754627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45935.294407754627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45935.294407754627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45935.294407754627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45935.294407754627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45935.294407754627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45935.294407754627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45935.294407754627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45935.294407754627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45935.294407754627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45935.294407754627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45935.294407754627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45935.294407754627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45935.294407754627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45935.294407754627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45935.294407754627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45935.294407754627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45935.294407754627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45935.294407754627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45935.294407754627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45935.294407754627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45935.294407754627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45935.294407754627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45935.294407754627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45935.294407754627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45935.294407754627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45935.294407754627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45935.294407754627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45935.294407754627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45935.294407754627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45935.294407754627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45935.294407754627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45935.294407754627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45935.294407754627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45935.294407754627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45935.294407754627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45935.294407754627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45935.294407754627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45935.294407754627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45935.294407754627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45935.294407754627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45935.294407754627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45935.294407754627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45935.294407754627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45935.294407754627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45935.294407754627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45935.294407754627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45935.294407754627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45935.294407754627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45935.294407754627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45935.294407754627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45935.294407754627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45935.294407754627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45935.294407754627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45935.294407754627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45935.294407754627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45935.294407754627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45935.294407754627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45935.294407754627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45935.294407754627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45935.294407754627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45935.294407754627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45935.294407754627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45935.294407754627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45935.294407754627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45935.294407754627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45935.294407754627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45935.294407754627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45935.294407754627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45935.294407754627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45935.294407754627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45935.294407754627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45935.294407754627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45935.294407754627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45935.294407754627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45935.294407754627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45935.294407754627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45935.294407754627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45935.294407754627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45935.294407754627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45935.294407754627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45935.294407754627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45935.294407754627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45935.294407754627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45935.294407754627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45935.294407754627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45935.294407754627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45935.294407754627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45935.294407754627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45935.294407754627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45935.294407754627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45935.294407754627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45935.294407754627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45935.294407754627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45935.294407754627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45935.294407754627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45935.294407754627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45935.294407754627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45935.294407754627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45935.294407754627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45935.294407754627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45935.294407754627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45935.294407754627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45935.294407754627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45935.294407754627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45935.294407754627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45935.294407754627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45935.294407754627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45935.294407754627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45935.294407754627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45935.294407754627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45935.294407754627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45935.294407754627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45935.294407754627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45935.294407754627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45935.294407754627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45935.294407754627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45935.294407754627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45935.294407754627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45935.294407754627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45935.294407754627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45935.294407754627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45935.294407754627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45935.294407754627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45935.294407754627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45935.294407754627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45935.294407754627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45935.294407754627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45935.294407754627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45935.294407754627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45935.294407754627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45935.294407754627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45935.294407754627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45935.294407754627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45935.294407754627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45935.294407754627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45935.294407754627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45935.294407754627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45935.294407754627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45935.294407754627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45935.294407754627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45935.294407754627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45935.294407754627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45935.294407754627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45935.294407754627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45935.294407754627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45935.294407754627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45935.294407754627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45935.294407754627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45935.294407754627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45935.294407754627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45935.294407754627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45935.294407754627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45935.294407754627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45935.294407754627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45935.294407754627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45935.294407754627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45935.294407754627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45935.294407754627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45935.294407754627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45935.294407754627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45935.294407754627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45935.294407754627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45935.294407754627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45935.294407754627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45935.294407754627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45935.294407754627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45935.294407754627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45935.294407754627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45935.294407754627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45935.294407754627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45935.294407754627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45935.294407754627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45935.294407754627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45935.294407754627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45935.294407754627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45935.294407754627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45935.294407754627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45935.294407754627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45935.294407754627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45935.294407754627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45935.294407754627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45935.294407754627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45935.294407754627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45935.294407754627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45935.294407754627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45935.294407754627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45935.294407754627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45935.294407754627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45935.294407754627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45935.294407754627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45935.294407754627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45935.294407754627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45935.294407754627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45935.294407754627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45935.294407754627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45935.294407754627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45935.294407754627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45935.294407754627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45935.294407754627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45935.294407754627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45935.294407754627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45935.294407754627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45935.294407754627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45935.294407754627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45935.294407754627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45935.294407754627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45935.294407754627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45935.294407754627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45935.294407754627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45935.294407754627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45935.294407754627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45935.294407754627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45935.294407754627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45935.294407754627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45935.294407754627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45935.294407754627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45935.294407754627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45935.294407754627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45935.294407754627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45935.294407754627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45935.294407754627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45935.294407754627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45935.294407754627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45935.294407754627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45935.294407754627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45935.294407754627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45935.294407754627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45935.294407754627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45935.294407754627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45935.294407754627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45935.294407754627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45935.294407754627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45935.294407754627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45935.294407754627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45935.294407754627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45935.294407754627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45935.294407754627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45935.294407754627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45935.294407754627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45935.294407754627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45935.294407754627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45935.294407754627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45935.294407754627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45935.294407754627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45935.294407754627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45935.294407754627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45935.294407754627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45935.294407754627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45935.294407754627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45935.294407754627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45935.294407754627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45935.294407754627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45935.294407754627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45935.294407754627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45935.294407754627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45935.294407754627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45935.294407754627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45935.294407754627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45935.294407754627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45935.294407754627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45935.294407754627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45935.294407754627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45935.294407754627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45935.294407754627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45935.294407754627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45935.294407754627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45935.294407754627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45935.294407754627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45935.294407754627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45935.294407754627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45935.294407754627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45935.294407754627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45935.294407754627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45935.294407754627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45935.294407754627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45935.294407754627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45935.294407754627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45935.294407754627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45935.294407754627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45935.294407754627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45935.294407754627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45935.294407754627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45935.294407754627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45935.294407754627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45935.294407754627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45935.294407754627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45935.294407754627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45935.294407754627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45935.294407754627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45935.294407754627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45935.294407754627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45935.294407754627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45935.294407754627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45935.294407754627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45935.294407754627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45935.294407754627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45935.294407754627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45935.294407754627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45935.294407754627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45935.294407754627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45935.294407754627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45935.294407754627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45935.294407754627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45935.294407754627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45935.294407754627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45935.294407754627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45935.294407754627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45935.294407754627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45935.294407754627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45935.294407754627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45935.294407754627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45935.294407754627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45935.294407754627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45935.294407754627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45935.294407754627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45935.294407754627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45935.294407754627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45935.294407754627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45935.294407754627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45935.294407754627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45935.294407754627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45935.294407754627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45935.294407754627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45935.294407754627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45935.294407754627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45935.294407754627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45935.294407754627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45935.294407754627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45935.294407754627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45935.294407754627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45935.294407754627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45935.294407754627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45935.294407754627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45935.294407754627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45935.294407754627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45935.294407754627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45935.294407754627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45935.294407754627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45935.294407754627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45935.294407754627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45935.294407754627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45935.294407754627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45935.294407754627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45935.294407754627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45935.294407754627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45935.294407754627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45935.294407754627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45935.294407754627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45935.294407754627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45935.294407754627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45935.294407754627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45935.294407754627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45935.294407754627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45935.294407754627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45935.294407754627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45935.294407754627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45935.294407754627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45935.294407754627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45935.294407754627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45935.294407754627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45935.294407754627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45935.294407754627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45935.294407754627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45935.294407754627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45935.294407754627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45935.294407754627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45935.294407754627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45935.294407754627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45935.294407754627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45935.294407754627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45935.294407754627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45935.294407754627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45935.294407754627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45935.294407754627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45935.294407754627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45935.294407754627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45935.294407754627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45935.294407754627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45935.294407754627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45935.294407754627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45935.294407754627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45935.294407754627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45935.294407754627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45935.294407754627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45935.294407754627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45935.294407754627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45935.294407754627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45935.294407754627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45935.294407754627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45935.294407754627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45935.294407754627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45935.294407754627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45935.294407754627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45935.294407754627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45935.294407754627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45935.294407754627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45935.294407754627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45935.294407754627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45935.294407754627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45935.294407754627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45935.294407754627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45935.294407754627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45935.294407754627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45935.294407754627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45935.294407754627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45935.294407754627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45935.294407754627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45935.294407754627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45935.294407754627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45935.294407754627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45935.294407754627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45935.294407754627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45935.294407754627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45935.294407754627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45935.294407754627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45935.294407754627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45935.294407754627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45935.294407754627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45935.294407754627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45935.294407754627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45935.294407754627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45935.294407754627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45935.294407754627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45935.294407754627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45935.294407754627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45935.294407754627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45935.294407754627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45935.294407754627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45935.294407754627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45935.294407754627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45935.294407754627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45935.294407754627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45935.294407754627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45935.294407754627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45935.294407754627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45935.294407754627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45935.294407754627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45935.294407754627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45935.294407754627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45935.294407754627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45935.294407754627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45935.294407754627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45935.294407754627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45935.294407754627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45935.294407754627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45935.294407754627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45935.294407754627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45935.294407754627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45935.294407754627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45935.294407754627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45935.294407754627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45935.294407754627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45935.294407754627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45935.294407754627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45935.294407754627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45935.294407754627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45935.294407754627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45935.294407754627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45935.294407754627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45935.294407754627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45935.294407754627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45935.294407754627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45935.294407754627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45935.294407754627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45935.294407754627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45935.294407754627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45935.294407754627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45935.294407754627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45935.294407754627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45935.294407754627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45935.294407754627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45935.294407754627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45935.294407754627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45935.294407754627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45935.294407754627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45935.294407754627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45935.294407754627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45935.294407754627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45935.294407754627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45935.294407754627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45935.294407754627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45935.294407754627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45935.294407754627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45935.294407754627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45935.294407754627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45935.294407754627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45935.294407754627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45935.294407754627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45935.294407754627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45935.294407754627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45935.294407754627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45935.294407754627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45935.294407754627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45935.294407754627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45935.294407754627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45935.294407754627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45935.294407754627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45935.294407754627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45935.294407754627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45935.294407754627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45935.294407754627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45935.294407754627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45935.294407754627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45935.294407754627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45935.294407754627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45935.294407754627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45935.294407754627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45935.294407754627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45935.294407754627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45935.294407754627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45935.294407754627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45935.294407754627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45935.294407754627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45935.294407754627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45935.294407754627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45935.294407754627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45935.294407754627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45935.294407754627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45935.294407754627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45935.294407754627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45935.294407754627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45935.294407754627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45935.294407754627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45935.294407754627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45935.294407754627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45935.294407754627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45935.294407754627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45935.294407754627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45935.294407754627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45935.294407754627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45935.294407754627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45935.294407754627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45935.294407754627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45935.294407754627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45935.294407754627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45935.294407754627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45935.294407754627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45935.294407754627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45935.294407754627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45935.294407754627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45935.294407754627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45935.294407754627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45935.294407754627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45935.294407754627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45935.294407754627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45935.294407754627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45935.294407754627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45935.294407754627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45935.294407754627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45935.294407754627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45935.294407754627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45935.294407754627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45935.294407754627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45935.294407754627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45935.294407754627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45935.294407754627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45935.294407754627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45935.294407754627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45935.294407754627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45935.294407754627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45935.294407754627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45935.294407754627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45935.294407754627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45935.294407754627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45935.294407754627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45935.294407754627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45935.294407754627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45935.294407754627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45935.294407754627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45935.294407754627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45935.294407754627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45935.294407754627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45935.294407754627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45935.294407754627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45935.294407754627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45935.294407754627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45935.294407754627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45935.294407754627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45935.294407754627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45935.294407754627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45935.294407754627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45935.294407754627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45935.294407754627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45935.294407754627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45935.294407754627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45935.294407754627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45935.294407754627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45935.294407754627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45935.294407754627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45935.294407754627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45935.294407754627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45935.294407754627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45935.294407754627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45935.294407754627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45935.294407754627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45935.294407754627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45935.294407754627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45935.294407754627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45935.294407754627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45935.294407754627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45935.294407754627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45935.294407754627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45935.294407754627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45935.294407754627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45935.294407754627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45935.294407754627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45935.294407754627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45935.294407754627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45935.294407754627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45935.294407754627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45935.294407754627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45935.294407754627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45935.294407754627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45935.294407754627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45935.294407754627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45935.294407754627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45935.294407754627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45935.294407754627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45935.294407754627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45935.294407754627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45935.294407754627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45935.294407754627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45935.294407754627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45935.294407754627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45935.294407754627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45935.294407754627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45935.294407754627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45935.294407754627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45935.294407754627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45935.294407754627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45935.294407754627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45935.294407754627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45935.294407754627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45935.294407754627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45935.294407754627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45935.294407754627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45935.294407754627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45935.294407754627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45935.294407754627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45935.294407754627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45935.294407754627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45935.294407754627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45935.294407754627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45935.294407754627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45935.294407754627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45935.294407754627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45935.294407754627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45935.294407754627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45935.294407754627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45935.294407754627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45935.294407754627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45935.294407754627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45935.294407754627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45935.294407754627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45935.294407754627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45935.294407754627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45935.294407754627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45935.294407754627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45935.294407754627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45935.294407754627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45935.294407754627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45935.294407754627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45935.294407754627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45935.294407754627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45935.294407754627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45935.294407754627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45935.294407754627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45935.294407754627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45935.294407754627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45935.294407754627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45935.294407754627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45935.294407754627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45935.294407754627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45935.294407754627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45935.294407754627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45935.294407754627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45935.294407754627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45935.294407754627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45935.294407754627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45935.294407754627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45935.294407754627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45935.294407754627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45935.294407754627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45935.294407754627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45935.294407754627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45935.294407754627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45935.294407754627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45935.294407754627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45935.294407754627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45935.294407754627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45935.294407754627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45935.294407754627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45935.294407754627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45935.294407754627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45935.294407754627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45935.294407754627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45935.294407754627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45935.294407754627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45935.294407754627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45935.294407754627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45935.294407754627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45935.294407754627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45935.294407754627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45935.294407754627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45935.294407754627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45935.294407754627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45935.294407754627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45935.294407754627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45935.294407754627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45935.294407754627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45935.294407754627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45935.294407754627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45935.294407754627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45935.294407754627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45935.294407754627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45935.294407754627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45935.294407754627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45935.294407754627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45935.294407754627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45935.294407754627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45935.294407754627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45935.294407754627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45935.294407754627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45935.294407754627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45935.294407754627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45935.294407754627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45935.294407754627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45935.294407754627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45935.294407754627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45935.294407754627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45935.294407754627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45935.294407754627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45935.294407754627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45935.294407754627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45935.294407754627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45935.294407754627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45935.294407754627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45935.294407754627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45935.294407754627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45935.294407754627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45935.294407754627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45935.294407754627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45935.294407754627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45935.294407754627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45935.294407754627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45935.294407754627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45935.294407754627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45935.294407754627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45935.294407754627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45935.294407754627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45935.294407754627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45935.294407754627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45935.294407754627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45935.294407754627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45935.294407754627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45935.294407754627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45935.294407754627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45935.294407754627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45935.294407754627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45935.294407754627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45935.294407754627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45935.294407754627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45935.294407754627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45935.294407754627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45935.294407754627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45935.294407754627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45935.294407754627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45935.294407754627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45935.294407754627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45935.294407754627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45935.294407754627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45935.294407754627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45935.294407754627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45935.294407754627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45935.294407754627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45935.294407754627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45935.294407754627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45935.294407754627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45935.294407754627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45935.294407754627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45935.294407754627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45935.294407754627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45935.294407754627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45935.294407754627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45935.294407754627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45935.294407754627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45935.294407754627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45935.294407754627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45935.294407754627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45935.294407754627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45935.294407754627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45935.294407754627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45935.294407754627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45935.294407754627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45935.294407754627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45935.294407754627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45935.294407754627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45935.294407754627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45935.294407754627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45935.294407754627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45935.294407754627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45935.294407754627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45935.294407754627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45935.294407754627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45935.294407754627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45935.294407754627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45935.294407754627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45935.294407754627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45935.294407754627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45935.294407754627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45935.294407754627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45935.294407754627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45935.294407754627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45935.294407754627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45935.294407754627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45935.294407754627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45935.294407754627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45935.294407754627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45935.294407754627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45935.294407754627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45935.294407754627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45935.294407754627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45935.294407754627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45935.294407754627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45935.294407754627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45935.294407754627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45935.294407754627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45935.294407754627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45935.294407754627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45935.294407754627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45935.294407754627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45935.294407754627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45935.294407754627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45935.294407754627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45935.294407754627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45935.294407754627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45935.294407754627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45935.294407754627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45935.294407754627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45935.294407754627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45935.294407754627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45935.294407754627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45935.294407754627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45935.294407754627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45935.294407754627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45935.294407754627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45935.294407754627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45935.294407754627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45935.294407754627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45935.294407754627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45935.294407754627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45935.294407754627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45935.294407754627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45935.294407754627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45935.294407754627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45935.294407754627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45935.294407754627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45935.294407754627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45935.294407754627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45935.294407754627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45935.294407754627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45935.294407754627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45935.294407754627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45935.294407754627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45935.294407754627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45935.294407754627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45935.294407754627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45935.294407754627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45935.294407754627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45935.294407754627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45935.294407754627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45935.294407754627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45935.294407754627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45935.294407754627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45935.294407754627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45935.294407754627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45935.294407754627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45935.294407754627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45935.294407754627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45935.294407754627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45935.294407754627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45935.294407754627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45935.294407754627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45935.294407754627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45935.294407754627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45935.294407754627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45935.294407754627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45935.294407754627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45935.294407754627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45935.294407754627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45935.294407754627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45935.294407754627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45935.294407754627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45935.294407754627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45935.294407754627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45935.294407754627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45935.294407754627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45935.294407754627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45935.294407754627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45935.294407754627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45935.294407754627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45935.294407754627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45935.294407754627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45935.294407754627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45935.294407754627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45935.294407754627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45935.294407754627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45935.294407754627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45935.294407754627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45935.294407754627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45935.294407754627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45935.294407754627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45935.294407754627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45935.294407754627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45935.294407754627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45935.294407754627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45935.294407754627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45935.294407754627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45935.294407754627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45935.294407754627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45935.294407754627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45935.294407754627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45935.294407754627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45935.294407754627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45935.294407754627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45935.294407754627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45935.294407754627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45935.294407754627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45935.294407754627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45935.294407754627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45935.294407754627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45935.294407754627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45935.294407754627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45935.294407754627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45935.294407754627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45935.294407754627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45935.294407754627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45935.294407754627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45935.294407754627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45935.294407754627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45935.294407754627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45935.294407754627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45935.294407754627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45935.294407754627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45935.294407754627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45935.294407754627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45935.294407754627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45935.294407754627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45935.294407754627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45935.294407754627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45935.294407754627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45935.294407754627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45935.294407754627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45935.294407754627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45935.294407754627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45935.294407754627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45935.294407754627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45935.294407754627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45935.294407754627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45935.294407754627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45935.294407754627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45935.294407754627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45935.294407754627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45935.294407754627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45935.294407754627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45935.294407754627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45935.294407754627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45935.294407754627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45935.294407754627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45935.294407754627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45935.294407754627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45935.294407754627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45935.294407754627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45935.294407754627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45935.294407754627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45935.294407754627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45935.294407754627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45935.294407754627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45935.294407754627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45935.294407754627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45935.294407754627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45935.294407754627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45935.294407754627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45935.294407754627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45935.294407754627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45935.294407754627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45935.294407754627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45935.294407754627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45935.294407754627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45935.294407754627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45935.294407754627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45935.294407754627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45935.294407754627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45935.294407754627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45935.294407754627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45935.294407754627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45935.294407754627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45935.294407754627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45935.294407754627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45935.294407754627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45935.294407754627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45935.294407754627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45935.294407754627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45935.294407754627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45935.294407754627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45935.294407754627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45935.294407754627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45935.294407754627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45935.294407754627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45935.294407754627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45935.294407754627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45935.294407754627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45935.294407754627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45935.294407754627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45935.294407754627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45935.294407754627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45935.294407754627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45935.294407754627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45935.294407754627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45935.294407754627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45935.294407754627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45935.294407754627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45935.294407754627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45935.294407754627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45935.294407754627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45935.294407754627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45935.294407754627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45935.294407754627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45935.294407754627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45935.294407754627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45935.294407754627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45935.294407754627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45935.294407754627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45935.294407754627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45935.294407754627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45935.294407754627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45935.294407754627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45935.294407754627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45935.294407754627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45935.294407754627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45935.294407754627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45935.294407754627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45935.294407754627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45935.294407754627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45935.294407754627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45935.294407754627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45935.294407754627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45935.294407754627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45935.294407754627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45935.294407754627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45935.294407754627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45935.294407754627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45935.294407754627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45935.294407754627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45935.294407754627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45935.294407754627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45935.294407754627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45935.294407754627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45935.294407754627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45935.294407754627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45935.294407754627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45935.294407754627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45935.294407754627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45935.294407754627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45935.294407754627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45935.294407754627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45935.294407754627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45935.294407754627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45935.294407754627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45935.294407754627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45935.294407754627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45935.294407754627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45935.294407754627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45935.294407754627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45935.294407754627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45935.294407754627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45935.294407754627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45935.294407754627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45935.294407754627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45935.294407754627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45935.294407754627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45935.294407754627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45935.294407754627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45935.294407754627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45935.294407754627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45935.294407754627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45935.294407754627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45935.294407754627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45935.294407754627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45935.294407754627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45935.294407754627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45935.294407754627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45935.294407754627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45935.294407754627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45935.294407754627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45935.294407754627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45935.294407754627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45935.294407754627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45935.294407754627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45935.294407754627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45935.294407754627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45935.294407754627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45935.294407754627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45935.294407754627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45935.294407754627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45935.294407754627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45935.294407754627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45935.294407754627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45935.294407754627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45935.294407754627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45935.294407754627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45935.294407754627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45935.294407754627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45935.294407754627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45935.294407754627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45935.294407754627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45935.294407754627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45935.294407754627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45935.294407754627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45935.294407754627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45935.294407754627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45935.294407754627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45935.294407754627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45935.294407754627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45935.294407754627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45935.294407754627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45935.294407754627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45935.294407754627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45935.294407754627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45935.294407754627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45935.294407754627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45935.294407754627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45935.294407754627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45935.294407754627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45935.294407754627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45935.294407754627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45935.294407754627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45935.294407754627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45935.294407754627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45935.294407754627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45935.294407754627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45935.294407754627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45935.294407754627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45935.294407754627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45935.294407754627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45935.294407754627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45935.294407754627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45935.294407754627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45935.294407754627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45935.294407754627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45935.294407754627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45935.294407754627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45935.294407754627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45935.294407754627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45935.294407754627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45935.294407754627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45935.294407754627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45935.294407754627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45935.294407754627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45935.294407754627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45935.294407754627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45935.294407754627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45935.294407754627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45935.294407754627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45935.294407754627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45935.294407754627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45935.294407754627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45935.294407754627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45935.294407754627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45935.294407754627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45935.294407754627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45935.294407754627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45935.294407754627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45935.294407754627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45935.294407754627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45935.294407754627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45935.294407754627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45935.294407754627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45935.294407754627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45935.294407754627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45935.294407754627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45935.294407754627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45935.294407754627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45935.294407754627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45935.294407754627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45935.294407754627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45935.294407754627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45935.294407754627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45935.294407754627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45935.294407754627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45935.294407754627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45935.294407754627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45935.294407754627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45935.294407754627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45935.294407754627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45935.294407754627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45935.294407754627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45935.294407754627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45935.294407754627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45935.294407754627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45935.294407754627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45935.294407754627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45935.294407754627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45935.294407754627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45935.294407754627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45935.294407754627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45935.294407754627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45935.294407754627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45935.294407754627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45935.294407754627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45935.294407754627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45935.294407754627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45935.294407754627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45935.294407754627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45935.294407754627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45935.294407754627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45935.294407754627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45935.294407754627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45935.294407754627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45935.294407754627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45935.294407754627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45935.294407754627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45935.294407754627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45935.294407754627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45935.294407754627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45935.294407754627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45935.294407754627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45935.294407754627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45935.294407754627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45935.294407754627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45935.294407754627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45935.294407754627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45935.294407754627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45935.294407754627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45935.294407754627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45935.294407754627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45935.294407754627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45935.294407754627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45935.294407754627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45935.294407754627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45935.294407754627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45935.294407754627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45935.294407754627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45935.294407754627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45935.294407754627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45935.294407754627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45935.294407754627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45935.294407754627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45935.294407754627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45935.294407754627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45935.294407754627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45935.294407754627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45935.294407754627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45935.294407754627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45935.294407754627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45935.294407754627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45935.294407754627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45935.294407754627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45935.294407754627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45935.294407754627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45935.294407754627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45935.294407754627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45935.294407754627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45935.294407754627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45935.294407754627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45935.294407754627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45935.294407754627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45935.294407754627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45935.294407754627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45935.294407754627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45935.294407754627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45935.294407754627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45935.294407754627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45935.294407754627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45935.294407754627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45935.294407754627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45935.294407754627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45935.294407754627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45935.294407754627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45935.294407754627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45935.294407754627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45935.294407754627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45935.294407754627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45935.294407754627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45935.294407754627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45935.294407754627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45935.294407754627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45935.294407754627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45935.294407754627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45935.294407754627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45935.294407754627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45935.294407754627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45935.294407754627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45935.294407754627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45935.294407754627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45935.294407754627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45935.294407754627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45935.294407754627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45935.294407754627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45935.294407754627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45935.294407754627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45935.294407754627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45935.294407754627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45935.294407754627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45935.294407754627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45935.294407754627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45935.294407754627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45935.294407754627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45935.294407754627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45935.294407754627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45935.294407754627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45935.294407754627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45935.294407754627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45935.294407754627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45935.294407754627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45935.294407754627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45935.294407754627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45935.294407754627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45935.294407754627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45935.294407754627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45935.294407754627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45935.294407754627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45935.294407754627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45935.294407754627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45935.294407754627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45935.294407754627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45935.294407754627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45935.294407754627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45935.294407754627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45935.294407754627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45935.294407754627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45935.294407754627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45935.294407754627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45935.294407754627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45935.294407754627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45935.294407754627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45935.294407754627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45935.294407754627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45935.294407754627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45935.294407754627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45935.294407754627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45935.294407754627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45935.294407754627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45935.294407754627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45935.294407754627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45935.294407754627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45935.294407754627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45935.294407754627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45935.294407754627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45935.294407754627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45935.294407754627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45935.294407754627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45935.294407754627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45935.294407754627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45935.294407754627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45935.294407754627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45935.294407754627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45935.294407754627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45935.294407754627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45935.294407754627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231.81369016203098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4.4041299768505269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0.59197719907388091</v>
      </c>
      <c r="H4" s="113">
        <v>45934.712175925924</v>
      </c>
      <c r="I4" s="110" t="str">
        <f>IFERROR(VLOOKUP(D4,DB!A:F,6,0),"")</f>
        <v>Generator-SG</v>
      </c>
      <c r="J4" s="110" t="str">
        <f>IFERROR(VLOOKUP(D4,DB!A:G,7,0),"")</f>
        <v>Dead</v>
      </c>
      <c r="K4" s="115" t="s">
        <v>39062</v>
      </c>
      <c r="L4" s="107" t="str">
        <f>IFERROR(VLOOKUP(D4,DB!A:I,9,0),"")</f>
        <v>Latis</v>
      </c>
    </row>
    <row r="5" spans="1:16" ht="31.5" customHeight="1">
      <c r="A5" s="110" t="s">
        <v>39063</v>
      </c>
      <c r="B5" s="110" t="str">
        <f>IFERROR(VLOOKUP(D5,DB!A:K,11,0),"")</f>
        <v>R4</v>
      </c>
      <c r="C5" s="111">
        <v>1</v>
      </c>
      <c r="D5" s="107" t="s">
        <v>27578</v>
      </c>
      <c r="E5" s="112" t="s">
        <v>38964</v>
      </c>
      <c r="F5" s="113">
        <v>45934.845833333333</v>
      </c>
      <c r="G5" s="114">
        <f ca="1">IFERROR(NOW()-F5,"")</f>
        <v>0.44857442129432457</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34306</v>
      </c>
      <c r="E6" s="112" t="s">
        <v>38964</v>
      </c>
      <c r="F6" s="113">
        <v>45934.995312500003</v>
      </c>
      <c r="G6" s="114">
        <f ca="1">IFERROR(NOW()-F6,"")</f>
        <v>0.29909525462426245</v>
      </c>
      <c r="H6" s="113">
        <v>45934.989328703705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25891</v>
      </c>
      <c r="E7" s="112" t="s">
        <v>38964</v>
      </c>
      <c r="F7" s="113">
        <v>45935.156944444447</v>
      </c>
      <c r="G7" s="114">
        <f ca="1">IFERROR(NOW()-F7,"")</f>
        <v>0.13746331018046476</v>
      </c>
      <c r="H7" s="113">
        <v>45935.07104166667</v>
      </c>
      <c r="I7" s="110" t="str">
        <f>IFERROR(VLOOKUP(D7,DB!A:F,6,0),"")</f>
        <v>Generator-SG</v>
      </c>
      <c r="J7" s="110" t="str">
        <f>IFERROR(VLOOKUP(D7,DB!A:G,7,0),"")</f>
        <v>Good</v>
      </c>
      <c r="K7" s="115" t="s">
        <v>39068</v>
      </c>
      <c r="L7" s="107" t="str">
        <f>IFERROR(VLOOKUP(D7,DB!A:I,9,0),"")</f>
        <v>Latis</v>
      </c>
    </row>
    <row r="8" spans="1:16" ht="15" customHeight="1">
      <c r="A8" s="110" t="s">
        <v>39069</v>
      </c>
      <c r="B8" s="110" t="str">
        <f>IFERROR(VLOOKUP(D8,DB!A:K,11,0),"")</f>
        <v>R4</v>
      </c>
      <c r="C8" s="111">
        <v>1</v>
      </c>
      <c r="D8" s="107" t="s">
        <v>35912</v>
      </c>
      <c r="E8" s="112" t="s">
        <v>38964</v>
      </c>
      <c r="F8" s="113"/>
      <c r="G8" s="114">
        <f ca="1">IFERROR(NOW()-F8,"")</f>
        <v>45935.294407754627</v>
      </c>
      <c r="H8" s="113">
        <v>45935.157523148147</v>
      </c>
      <c r="I8" s="110" t="str">
        <f>IFERROR(VLOOKUP(D8,DB!A:F,6,0),"")</f>
        <v>Generator-SG</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45935.294407754627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45935.294407754627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45935.294407754627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45935.294407754627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45935.294407754627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45935.294407754627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45935.294407754627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45935.294407754627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45935.294407754627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45935.294407754627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45935.294407754627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45935.294407754627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45935.294407754627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45935.294407754627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45935.294407754627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45935.294407754627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45935.294407754627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45935.294407754627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45935.294407754627</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43.462347569438862</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9.1055304398105363</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45935.294407754627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45935.294407754627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45935.294407754627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45935.294407754627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45935.294407754627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45935.294407754627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45935.294407754627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45935.294407754627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45935.294407754627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45935.294407754627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45935.294407754627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45935.294407754627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45935.294407754627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45935.294407754627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45935.294407754627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45935.294407754627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45935.294407754627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45935.294407754627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45935.294407754627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45935.294407754627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45935.294407754627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45935.294407754627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45935.294407754627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45935.294407754627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45935.294407754627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45935.294407754627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45935.294407754627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45935.294407754627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45935.294407754627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45935.294407754627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45935.294407754627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45935.294407754627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45935.294407754627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45935.294407754627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45935.294407754627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45935.294407754627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45935.294407754627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45935.294407754627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45935.294407754627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45935.294407754627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45935.294407754627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45935.294407754627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45935.294407754627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45935.294407754627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45935.294407754627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45935.294407754627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45935.294407754627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45935.294407754627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45935.294407754627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45935.294407754627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45935.294407754627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45935.294407754627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45935.294407754627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45935.294407754627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45935.294407754627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45935.294407754627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45935.294407754627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45935.294407754627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45935.294407754627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45935.294407754627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45935.294407754627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45935.294407754627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45935.294407754627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45935.294407754627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45935.294407754627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45935.294407754627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45935.294407754627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45935.294407754627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45935.294407754627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45935.294407754627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45935.294407754627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45935.294407754627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45935.294407754627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45935.294407754627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45935.294407754627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45935.294407754627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45935.294407754627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45935.294407754627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45935.294407754627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45935.294407754627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45935.294407754627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45935.294407754627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45935.294407754627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45935.294407754627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45935.294407754627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45935.294407754627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45935.294407754627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45935.294407754627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45935.294407754627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45935.294407754627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45935.294407754627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45935.294407754627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45935.294407754627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45935.294407754627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45935.294407754627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45935.294407754627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45935.294407754627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45935.294407754627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45935.294407754627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45935.294407754627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45935.294407754627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45935.294407754627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45935.294407754627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45935.294407754627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45935.294407754627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45935.294407754627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45935.294407754627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45935.294407754627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45935.294407754627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45935.294407754627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45935.294407754627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45935.294407754627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45935.294407754627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45935.294407754627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45935.294407754627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45935.294407754627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45935.294407754627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45935.294407754627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45935.294407754627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45935.294407754627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45935.294407754627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45935.294407754627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45935.294407754627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45935.294407754627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45935.294407754627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45935.294407754627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45935.294407754627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45935.294407754627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45935.294407754627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45935.294407754627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45935.294407754627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45935.294407754627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45935.294407754627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45935.294407754627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45935.294407754627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45935.294407754627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45935.294407754627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45935.294407754627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45935.294407754627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45935.294407754627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45935.294407754627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45935.294407754627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45935.294407754627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45935.294407754627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45935.294407754627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45935.294407754627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45935.294407754627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45935.294407754627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45935.294407754627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45935.294407754627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45935.294407754627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45935.294407754627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45935.294407754627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45935.294407754627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45935.294407754627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45935.294407754627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45935.294407754627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45935.294407754627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45935.294407754627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45935.294407754627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45935.294407754627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45935.294407754627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45935.294407754627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45935.294407754627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45935.294407754627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45935.294407754627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45935.294407754627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45935.294407754627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45935.294407754627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45935.294407754627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45935.294407754627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45935.294407754627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45935.294407754627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45935.294407754627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45935.294407754627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45935.294407754627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45935.294407754627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45935.294407754627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1.4134355324058561</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8.5215605324046919</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0.35216238425346091</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1.5890836805556319</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1.3678587958565913E-2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45935.294407754627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45935.294407754627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45935.294407754627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45935.294407754627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45935.294407754627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45935.294407754627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45935.294407754627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45935.294407754627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45935.294407754627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45935.294407754627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45935.294407754627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45935.294407754627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45935.294407754627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45935.294407754627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45935.294407754627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45935.294407754627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45935.294407754627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45935.294407754627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45935.294407754627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45935.294407754627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45935.294407754627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45935.294407754627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45935.294407754627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45935.294407754627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45935.294407754627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45935.294407754627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45935.294407754627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45935.294407754627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45935.294407754627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45935.294407754627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45935.294407754627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45935.294407754627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45935.294407754627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45935.294407754627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45935.294407754627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45935.294407754627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45935.294407754627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45935.294407754627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45935.294407754627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45935.294407754627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45935.294407754627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45935.294407754627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45935.294407754627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45935.294407754627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45935.294407754627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45935.294407754627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45935.294407754627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45935.294407754627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45935.294407754627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45935.294407754627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45935.294407754627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45935.294407754627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45935.294407754627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45935.294407754627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45935.294407754627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45935.294407754627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45935.294407754627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45935.294407754627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45935.294407754627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45935.294407754627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45935.294407754627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45935.294407754627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45935.294407754627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45935.294407754627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45935.294407754627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45935.294407754627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45935.294407754627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45935.294407754627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45935.294407754627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45935.294407754627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45935.294407754627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45935.294407754627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45935.294407754627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45935.294407754627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45935.294407754627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45935.294407754627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45935.294407754627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45935.294407754627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45935.294407754627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45935.294407754627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45935.294407754627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45935.294407754627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45935.294407754627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45935.294407754627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45935.294407754627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45935.294407754627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45935.294407754627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45935.294407754627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45935.294407754627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45935.294407754627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45935.294407754627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45935.294407754627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45935.294407754627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45935.294407754627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45935.294407754627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45935.294407754627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45935.294407754627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45935.294407754627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45935.294407754627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45935.294407754627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45935.294407754627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45935.294407754627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45935.294407754627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45935.294407754627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45935.294407754627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45935.294407754627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45935.294407754627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45935.294407754627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45935.294407754627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45935.294407754627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45935.294407754627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45935.294407754627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45935.294407754627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45935.294407754627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45935.294407754627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45935.294407754627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45935.294407754627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45935.294407754627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45935.294407754627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45935.294407754627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45935.294407754627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45935.294407754627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45935.294407754627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45935.294407754627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45935.294407754627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45935.294407754627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45935.294407754627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45935.294407754627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45935.294407754627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45935.294407754627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45935.294407754627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45935.294407754627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45935.294407754627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45935.294407754627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45935.294407754627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45935.294407754627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45935.294407754627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45935.294407754627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45935.294407754627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45935.294407754627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45935.294407754627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45935.294407754627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45935.294407754627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45935.294407754627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45935.294407754627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45935.294407754627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45935.294407754627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45935.294407754627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45935.294407754627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45935.294407754627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45935.294407754627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45935.294407754627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45935.294407754627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45935.294407754627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45935.294407754627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45935.294407754627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45935.294407754627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45935.294407754627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45935.294407754627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45935.294407754627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45935.294407754627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45935.294407754627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45935.294407754627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45935.294407754627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45935.294407754627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45935.294407754627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45935.294407754627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45935.294407754627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45935.294407754627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45935.294407754627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45935.294407754627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45935.294407754627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45935.294407754627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45935.294407754627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45935.294407754627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45935.294407754627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45935.294407754627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45935.294407754627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45935.294407754627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45935.294407754627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45935.294407754627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45935.294407754627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45935.294407754627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45935.294407754627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45935.294407754627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45935.294407754627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45935.294407754627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45935.294407754627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45935.294407754627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45935.294407754627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45935.294407754627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45935.294407754627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45935.294407754627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45935.294407754627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45935.294407754627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45935.294407754627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45935.294407754627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45935.294407754627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45935.294407754627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45935.294407754627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45935.294407754627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45935.294407754627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45935.294407754627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45935.294407754627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45935.294407754627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45935.294407754627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45935.294407754627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45935.294407754627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45935.294407754627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45935.294407754627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45935.294407754627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45935.294407754627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45935.294407754627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45935.294407754627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45935.294407754627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45935.294407754627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45935.294407754627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45935.294407754627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45935.294407754627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45935.294407754627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45935.294407754627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45935.294407754627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45935.294407754627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45935.294407754627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45935.294407754627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45935.294407754627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45935.294407754627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45935.294407754627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45935.294407754627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45935.294407754627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45935.294407754627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45935.294407754627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45935.294407754627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45935.294407754627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45935.294407754627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45935.294407754627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45935.294407754627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45935.294407754627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45935.294407754627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45935.294407754627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45935.294407754627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45935.294407754627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45935.294407754627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45935.294407754627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45935.294407754627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45935.294407754627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45935.294407754627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45935.294407754627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45935.294407754627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45935.294407754627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45935.294407754627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45935.294407754627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45935.294407754627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45935.294407754627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45935.294407754627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45935.294407754627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45935.294407754627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45935.294407754627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45935.294407754627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45935.294407754627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45935.294407754627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45935.294407754627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45935.294407754627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45935.294407754627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45935.294407754627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45935.294407754627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45935.294407754627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45935.294407754627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45935.294407754627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45935.294407754627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45935.294407754627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45935.294407754627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45935.294407754627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45935.294407754627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45935.294407754627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45935.294407754627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45935.294407754627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45935.294407754627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45935.294407754627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45935.294407754627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45935.294407754627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45935.294407754627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45935.294407754627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45935.294407754627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45935.294407754627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45935.294407754627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45935.294407754627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45935.294407754627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45935.294407754627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45935.294407754627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45935.294407754627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45935.294407754627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45935.294407754627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45935.294407754627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45935.294407754627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45935.294407754627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